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lena\Desktop\"/>
    </mc:Choice>
  </mc:AlternateContent>
  <bookViews>
    <workbookView xWindow="0" yWindow="0" windowWidth="240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G30" i="1"/>
  <c r="H30" i="1"/>
  <c r="E29" i="1" l="1"/>
  <c r="G29" i="1"/>
  <c r="E28" i="1"/>
  <c r="G28" i="1"/>
  <c r="E27" i="1"/>
  <c r="G27" i="1"/>
  <c r="E26" i="1"/>
  <c r="G26" i="1"/>
  <c r="H26" i="1"/>
  <c r="E25" i="1"/>
  <c r="G12" i="1"/>
  <c r="H12" i="1" s="1"/>
  <c r="G16" i="1"/>
  <c r="G17" i="1"/>
  <c r="G22" i="1"/>
  <c r="E12" i="1"/>
  <c r="E13" i="1"/>
  <c r="G13" i="1" s="1"/>
  <c r="H13" i="1" s="1"/>
  <c r="E14" i="1"/>
  <c r="E15" i="1"/>
  <c r="E16" i="1"/>
  <c r="E17" i="1"/>
  <c r="E18" i="1"/>
  <c r="G18" i="1" s="1"/>
  <c r="E19" i="1"/>
  <c r="E20" i="1"/>
  <c r="E21" i="1"/>
  <c r="E22" i="1"/>
  <c r="E23" i="1"/>
  <c r="G23" i="1" s="1"/>
  <c r="E24" i="1"/>
  <c r="H25" i="1" l="1"/>
  <c r="H22" i="1"/>
  <c r="H27" i="1"/>
  <c r="H29" i="1"/>
  <c r="H17" i="1"/>
  <c r="H16" i="1"/>
  <c r="G25" i="1"/>
  <c r="H28" i="1"/>
  <c r="G24" i="1"/>
  <c r="H24" i="1" s="1"/>
  <c r="H23" i="1"/>
  <c r="G21" i="1"/>
  <c r="H21" i="1" s="1"/>
  <c r="G20" i="1"/>
  <c r="H20" i="1" s="1"/>
  <c r="G19" i="1"/>
  <c r="H19" i="1" s="1"/>
  <c r="H18" i="1"/>
  <c r="G15" i="1"/>
  <c r="H15" i="1" s="1"/>
  <c r="G14" i="1"/>
  <c r="H14" i="1" s="1"/>
  <c r="E10" i="1"/>
  <c r="E11" i="1"/>
  <c r="G11" i="1" s="1"/>
  <c r="E9" i="1"/>
  <c r="F31" i="1"/>
  <c r="H31" i="1" s="1"/>
  <c r="G9" i="1" l="1"/>
  <c r="H9" i="1" s="1"/>
  <c r="G10" i="1"/>
  <c r="H10" i="1" s="1"/>
  <c r="H11" i="1"/>
  <c r="I31" i="1"/>
</calcChain>
</file>

<file path=xl/sharedStrings.xml><?xml version="1.0" encoding="utf-8"?>
<sst xmlns="http://schemas.openxmlformats.org/spreadsheetml/2006/main" count="70" uniqueCount="70">
  <si>
    <t>Lp.</t>
  </si>
  <si>
    <t xml:space="preserve">Asortyment </t>
  </si>
  <si>
    <t xml:space="preserve">wymagana ilosc </t>
  </si>
  <si>
    <t>cena jedn,netto w PLN</t>
  </si>
  <si>
    <t>wartosc netto w PLN</t>
  </si>
  <si>
    <t>VAT %</t>
  </si>
  <si>
    <t>wartosc VAT w PLN</t>
  </si>
  <si>
    <t>wartosc brutto w PLN</t>
  </si>
  <si>
    <t xml:space="preserve">uwagi </t>
  </si>
  <si>
    <t>1.</t>
  </si>
  <si>
    <t>2.</t>
  </si>
  <si>
    <t>3.</t>
  </si>
  <si>
    <t xml:space="preserve">     RAZEM</t>
  </si>
  <si>
    <t>Uwagi!</t>
  </si>
  <si>
    <t>Ogólne:</t>
  </si>
  <si>
    <t>Niewypełnienie i niezłożenie niniejszego zestawienia spowoduje odrzucenie oferty niezgodnej z treścią SIWZ</t>
  </si>
  <si>
    <t>Dokument niniejszy stanowi treść oferty i nie podlega uzupełnieniu.</t>
  </si>
  <si>
    <t>2. Miejsce dostawy -IUNG PIB Puławy Rolniczy Zakład Doswiadczalny w Żelisławkach, Żelisławki 2, 83-032 Pszczółki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</si>
  <si>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</si>
  <si>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</si>
  <si>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</si>
  <si>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</si>
  <si>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</si>
  <si>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</si>
  <si>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</si>
  <si>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</si>
  <si>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</si>
  <si>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</si>
  <si>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</si>
  <si>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</si>
  <si>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</si>
  <si>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</si>
  <si>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</si>
  <si>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</si>
  <si>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</si>
  <si>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</si>
  <si>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LANCET PLUS 125WG</t>
  </si>
  <si>
    <t>MEDAX MAX</t>
  </si>
  <si>
    <t>MODDUS 250 EC</t>
  </si>
  <si>
    <t>MODDUS START 250 EC</t>
  </si>
  <si>
    <t>TILT TURBO</t>
  </si>
  <si>
    <t>UNIX 75 WG</t>
  </si>
  <si>
    <t xml:space="preserve">BETANAL ELITE </t>
  </si>
  <si>
    <t>YAMATO 303 SE</t>
  </si>
  <si>
    <t>CAPALLO 337,5 SE</t>
  </si>
  <si>
    <t>GOLTIX TITAN</t>
  </si>
  <si>
    <t>CORUM 502,4 SL</t>
  </si>
  <si>
    <t>STOMP AQUA 455 S.C.</t>
  </si>
  <si>
    <t>DURSBAN 480 EC</t>
  </si>
  <si>
    <t>TOCATA DUO</t>
  </si>
  <si>
    <t>FURY 100 EW</t>
  </si>
  <si>
    <t>PRIAXOR</t>
  </si>
  <si>
    <t>STABILAN 750 SL</t>
  </si>
  <si>
    <t>BIATHLON 4D</t>
  </si>
  <si>
    <t>litry/kg/pak</t>
  </si>
  <si>
    <t>za 1 l/kg/pak</t>
  </si>
  <si>
    <t>1. Termin realizacji 15-04-2018r.</t>
  </si>
  <si>
    <t>produktów. Wykonawca zobowiązany jest wypełnić niniejszy formularz ,podpisać go i załączyć do oferty.</t>
  </si>
  <si>
    <t>Niniejszy formularz stanowi treść oferty i potwierdza spełnienie wymagań parametrów jakościowych oferowanych przez Wykonawcę</t>
  </si>
  <si>
    <t>1.Zaoferowane środki ochrony roślin muszą odpowiadać wymogom ustawy z dnia 8 marca 2013 o środkach ochrony roślin</t>
  </si>
  <si>
    <t xml:space="preserve"> (Dz.U. z 2013 poz.455. z poźn.zm.)</t>
  </si>
  <si>
    <t xml:space="preserve">    oraz przepisom wykonawczym wydanym na jej podstawie ,(tj. posiadać odpowiednie zezwolenia i pozwolenia w zakresie </t>
  </si>
  <si>
    <t>środków ochrony roślin ).</t>
  </si>
  <si>
    <r>
      <t>Znak sprawy :</t>
    </r>
    <r>
      <rPr>
        <b/>
        <i/>
        <sz val="11"/>
        <color theme="1"/>
        <rFont val="Calibri"/>
        <family val="2"/>
        <charset val="238"/>
        <scheme val="minor"/>
      </rPr>
      <t xml:space="preserve">ZP-02/03/RZD/2018 </t>
    </r>
    <r>
      <rPr>
        <i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Załącznik nr 2 do SIWZ</t>
    </r>
  </si>
  <si>
    <t>22.</t>
  </si>
  <si>
    <t>INAZUMA 130WG MOSPILAN 20SP PAK</t>
  </si>
  <si>
    <t>OSIRIS 65 EC</t>
  </si>
  <si>
    <t xml:space="preserve">OLYMPUS 480 SC lub DISCOBOL </t>
  </si>
  <si>
    <t>2. Środki ochrony roślin winny posiadac minimum 12 miesięczny okres przydatnosci do użycia , liczony od dnia  dostawy.</t>
  </si>
  <si>
    <t xml:space="preserve">                                                                                      FORMULARZ ASORTYMENTOWO-CENOWY -po modyfikacji z dnia 23-03-2018r.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</si>
</sst>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6" xfId="0" applyBorder="1"/>
    <xf numFmtId="0" fontId="2" fillId="0" borderId="0" xfId="0" applyFont="1"/>
    <xf numFmtId="0" fontId="3" fillId="0" borderId="4" xfId="0" applyFont="1" applyBorder="1"/>
    <xf numFmtId="0" fontId="3" fillId="0" borderId="5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7" workbookViewId="0">
      <selection activeCell="J8" sqref="J8"/>
    </sheetView>
  </sheetViews>
  <sheetFormatPr defaultRowHeight="15" x14ac:dyDescent="0.25"/>
  <cols>
    <col min="1" max="1" width="3.7109375" customWidth="1"/>
    <col min="2" max="2" width="34.7109375" customWidth="1"/>
    <col min="3" max="3" width="11.5703125" customWidth="1"/>
    <col min="4" max="4" width="12.85546875" customWidth="1"/>
    <col min="5" max="5" width="10.5703125" customWidth="1"/>
    <col min="6" max="6" width="12.5703125" customWidth="1"/>
    <col min="8" max="8" width="11.42578125" customWidth="1"/>
    <col min="9" max="9" width="11.140625" customWidth="1"/>
    <col min="10" max="10" width="31.5703125" customWidth="1"/>
  </cols>
  <sheetData>
    <row r="1" spans="1:10" x14ac:dyDescent="0.25">
      <c r="A1" s="12" t="s">
        <v>63</v>
      </c>
      <c r="B1" s="12"/>
    </row>
    <row r="2" spans="1:10" x14ac:dyDescent="0.25">
      <c r="A2" t="s">
        <v>58</v>
      </c>
    </row>
    <row r="3" spans="1:10" x14ac:dyDescent="0.25">
      <c r="A3" t="s">
        <v>57</v>
      </c>
    </row>
    <row r="4" spans="1:10" x14ac:dyDescent="0.25">
      <c r="A4" t="s">
        <v>16</v>
      </c>
    </row>
    <row r="5" spans="1:10" x14ac:dyDescent="0.25">
      <c r="A5" t="s">
        <v>15</v>
      </c>
    </row>
    <row r="6" spans="1:10" x14ac:dyDescent="0.25">
      <c r="A6" s="13"/>
      <c r="B6" s="14" t="s">
        <v>69</v>
      </c>
      <c r="C6" s="14"/>
      <c r="D6" s="14"/>
      <c r="E6" s="14"/>
      <c r="F6" s="14"/>
      <c r="G6" s="14"/>
      <c r="H6" s="4"/>
      <c r="I6" s="5"/>
    </row>
    <row r="7" spans="1:10" ht="45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10" x14ac:dyDescent="0.25">
      <c r="A8" s="3"/>
      <c r="B8" s="3"/>
      <c r="C8" s="3" t="s">
        <v>54</v>
      </c>
      <c r="D8" s="3" t="s">
        <v>55</v>
      </c>
      <c r="E8" s="3"/>
      <c r="F8" s="3"/>
      <c r="G8" s="3"/>
      <c r="H8" s="3"/>
      <c r="I8" s="3"/>
      <c r="J8" s="8"/>
    </row>
    <row r="9" spans="1:10" x14ac:dyDescent="0.25">
      <c r="A9" s="1" t="s">
        <v>9</v>
      </c>
      <c r="B9" s="1" t="s">
        <v>36</v>
      </c>
      <c r="C9" s="1">
        <v>40</v>
      </c>
      <c r="D9" s="1"/>
      <c r="E9" s="1">
        <f>C9*D9</f>
        <v>0</v>
      </c>
      <c r="F9" s="1"/>
      <c r="G9" s="1">
        <f>E9*F9%</f>
        <v>0</v>
      </c>
      <c r="H9" s="1">
        <f>E9+G9</f>
        <v>0</v>
      </c>
      <c r="I9" s="1"/>
    </row>
    <row r="10" spans="1:10" x14ac:dyDescent="0.25">
      <c r="A10" s="1" t="s">
        <v>10</v>
      </c>
      <c r="B10" s="1" t="s">
        <v>37</v>
      </c>
      <c r="C10" s="1">
        <v>120</v>
      </c>
      <c r="D10" s="1"/>
      <c r="E10" s="1">
        <f t="shared" ref="E10:E30" si="0">C10*D10</f>
        <v>0</v>
      </c>
      <c r="F10" s="1"/>
      <c r="G10" s="1">
        <f t="shared" ref="G10:G30" si="1">E10*F10%</f>
        <v>0</v>
      </c>
      <c r="H10" s="1">
        <f t="shared" ref="H10:H30" si="2">E10+G10</f>
        <v>0</v>
      </c>
      <c r="I10" s="1"/>
    </row>
    <row r="11" spans="1:10" x14ac:dyDescent="0.25">
      <c r="A11" s="2" t="s">
        <v>11</v>
      </c>
      <c r="B11" s="2" t="s">
        <v>38</v>
      </c>
      <c r="C11" s="2">
        <v>60</v>
      </c>
      <c r="D11" s="2"/>
      <c r="E11" s="2">
        <f t="shared" si="0"/>
        <v>0</v>
      </c>
      <c r="F11" s="2"/>
      <c r="G11" s="2">
        <f t="shared" si="1"/>
        <v>0</v>
      </c>
      <c r="H11" s="2">
        <f t="shared" si="2"/>
        <v>0</v>
      </c>
      <c r="I11" s="2"/>
    </row>
    <row r="12" spans="1:10" x14ac:dyDescent="0.25">
      <c r="A12" s="2" t="s">
        <v>18</v>
      </c>
      <c r="B12" s="1" t="s">
        <v>39</v>
      </c>
      <c r="C12" s="1">
        <v>20</v>
      </c>
      <c r="D12" s="1"/>
      <c r="E12" s="2">
        <f t="shared" si="0"/>
        <v>0</v>
      </c>
      <c r="F12" s="1"/>
      <c r="G12" s="2">
        <f t="shared" si="1"/>
        <v>0</v>
      </c>
      <c r="H12" s="2">
        <f t="shared" si="2"/>
        <v>0</v>
      </c>
      <c r="I12" s="1"/>
    </row>
    <row r="13" spans="1:10" x14ac:dyDescent="0.25">
      <c r="A13" s="2" t="s">
        <v>19</v>
      </c>
      <c r="B13" s="1" t="s">
        <v>66</v>
      </c>
      <c r="C13" s="1">
        <v>200</v>
      </c>
      <c r="D13" s="1"/>
      <c r="E13" s="2">
        <f t="shared" si="0"/>
        <v>0</v>
      </c>
      <c r="F13" s="1"/>
      <c r="G13" s="2">
        <f t="shared" si="1"/>
        <v>0</v>
      </c>
      <c r="H13" s="2">
        <f t="shared" si="2"/>
        <v>0</v>
      </c>
      <c r="I13" s="1"/>
    </row>
    <row r="14" spans="1:10" x14ac:dyDescent="0.25">
      <c r="A14" s="2" t="s">
        <v>20</v>
      </c>
      <c r="B14" s="1" t="s">
        <v>40</v>
      </c>
      <c r="C14" s="1">
        <v>60</v>
      </c>
      <c r="D14" s="1"/>
      <c r="E14" s="2">
        <f t="shared" si="0"/>
        <v>0</v>
      </c>
      <c r="F14" s="1"/>
      <c r="G14" s="2">
        <f t="shared" si="1"/>
        <v>0</v>
      </c>
      <c r="H14" s="2">
        <f t="shared" si="2"/>
        <v>0</v>
      </c>
      <c r="I14" s="1"/>
    </row>
    <row r="15" spans="1:10" x14ac:dyDescent="0.25">
      <c r="A15" s="2" t="s">
        <v>21</v>
      </c>
      <c r="B15" s="1" t="s">
        <v>41</v>
      </c>
      <c r="C15" s="1">
        <v>60</v>
      </c>
      <c r="D15" s="1"/>
      <c r="E15" s="2">
        <f t="shared" si="0"/>
        <v>0</v>
      </c>
      <c r="F15" s="1"/>
      <c r="G15" s="2">
        <f t="shared" si="1"/>
        <v>0</v>
      </c>
      <c r="H15" s="2">
        <f t="shared" si="2"/>
        <v>0</v>
      </c>
      <c r="I15" s="1"/>
    </row>
    <row r="16" spans="1:10" x14ac:dyDescent="0.25">
      <c r="A16" s="2" t="s">
        <v>22</v>
      </c>
      <c r="B16" s="1" t="s">
        <v>42</v>
      </c>
      <c r="C16" s="1">
        <v>90</v>
      </c>
      <c r="D16" s="1"/>
      <c r="E16" s="2">
        <f t="shared" si="0"/>
        <v>0</v>
      </c>
      <c r="F16" s="1"/>
      <c r="G16" s="2">
        <f t="shared" si="1"/>
        <v>0</v>
      </c>
      <c r="H16" s="2">
        <f t="shared" si="2"/>
        <v>0</v>
      </c>
      <c r="I16" s="1"/>
    </row>
    <row r="17" spans="1:9" x14ac:dyDescent="0.25">
      <c r="A17" s="2" t="s">
        <v>23</v>
      </c>
      <c r="B17" s="1" t="s">
        <v>43</v>
      </c>
      <c r="C17" s="1">
        <v>400</v>
      </c>
      <c r="D17" s="1"/>
      <c r="E17" s="2">
        <f t="shared" si="0"/>
        <v>0</v>
      </c>
      <c r="F17" s="1"/>
      <c r="G17" s="2">
        <f t="shared" si="1"/>
        <v>0</v>
      </c>
      <c r="H17" s="2">
        <f t="shared" si="2"/>
        <v>0</v>
      </c>
      <c r="I17" s="1"/>
    </row>
    <row r="18" spans="1:9" x14ac:dyDescent="0.25">
      <c r="A18" s="2" t="s">
        <v>24</v>
      </c>
      <c r="B18" s="1" t="s">
        <v>44</v>
      </c>
      <c r="C18" s="1">
        <v>100</v>
      </c>
      <c r="D18" s="1"/>
      <c r="E18" s="2">
        <f t="shared" si="0"/>
        <v>0</v>
      </c>
      <c r="F18" s="1"/>
      <c r="G18" s="2">
        <f t="shared" si="1"/>
        <v>0</v>
      </c>
      <c r="H18" s="2">
        <f t="shared" si="2"/>
        <v>0</v>
      </c>
      <c r="I18" s="1"/>
    </row>
    <row r="19" spans="1:9" x14ac:dyDescent="0.25">
      <c r="A19" s="2" t="s">
        <v>25</v>
      </c>
      <c r="B19" s="1" t="s">
        <v>45</v>
      </c>
      <c r="C19" s="1">
        <v>60</v>
      </c>
      <c r="D19" s="1"/>
      <c r="E19" s="2">
        <f t="shared" si="0"/>
        <v>0</v>
      </c>
      <c r="F19" s="1"/>
      <c r="G19" s="2">
        <f t="shared" si="1"/>
        <v>0</v>
      </c>
      <c r="H19" s="2">
        <f t="shared" si="2"/>
        <v>0</v>
      </c>
      <c r="I19" s="1"/>
    </row>
    <row r="20" spans="1:9" x14ac:dyDescent="0.25">
      <c r="A20" s="2" t="s">
        <v>26</v>
      </c>
      <c r="B20" s="1" t="s">
        <v>46</v>
      </c>
      <c r="C20" s="1">
        <v>15</v>
      </c>
      <c r="D20" s="1"/>
      <c r="E20" s="2">
        <f t="shared" si="0"/>
        <v>0</v>
      </c>
      <c r="F20" s="1"/>
      <c r="G20" s="2">
        <f t="shared" si="1"/>
        <v>0</v>
      </c>
      <c r="H20" s="2">
        <f t="shared" si="2"/>
        <v>0</v>
      </c>
      <c r="I20" s="1"/>
    </row>
    <row r="21" spans="1:9" x14ac:dyDescent="0.25">
      <c r="A21" s="2" t="s">
        <v>27</v>
      </c>
      <c r="B21" s="1" t="s">
        <v>47</v>
      </c>
      <c r="C21" s="1">
        <v>30</v>
      </c>
      <c r="D21" s="1"/>
      <c r="E21" s="2">
        <f t="shared" si="0"/>
        <v>0</v>
      </c>
      <c r="F21" s="1"/>
      <c r="G21" s="2">
        <f t="shared" si="1"/>
        <v>0</v>
      </c>
      <c r="H21" s="2">
        <f t="shared" si="2"/>
        <v>0</v>
      </c>
      <c r="I21" s="1"/>
    </row>
    <row r="22" spans="1:9" x14ac:dyDescent="0.25">
      <c r="A22" s="2" t="s">
        <v>28</v>
      </c>
      <c r="B22" s="1" t="s">
        <v>48</v>
      </c>
      <c r="C22" s="1">
        <v>30</v>
      </c>
      <c r="D22" s="1"/>
      <c r="E22" s="2">
        <f t="shared" si="0"/>
        <v>0</v>
      </c>
      <c r="F22" s="1"/>
      <c r="G22" s="2">
        <f t="shared" si="1"/>
        <v>0</v>
      </c>
      <c r="H22" s="2">
        <f t="shared" si="2"/>
        <v>0</v>
      </c>
      <c r="I22" s="1"/>
    </row>
    <row r="23" spans="1:9" x14ac:dyDescent="0.25">
      <c r="A23" s="2" t="s">
        <v>29</v>
      </c>
      <c r="B23" s="1" t="s">
        <v>49</v>
      </c>
      <c r="C23" s="1">
        <v>100</v>
      </c>
      <c r="D23" s="1"/>
      <c r="E23" s="2">
        <f t="shared" si="0"/>
        <v>0</v>
      </c>
      <c r="F23" s="1"/>
      <c r="G23" s="2">
        <f t="shared" si="1"/>
        <v>0</v>
      </c>
      <c r="H23" s="2">
        <f t="shared" si="2"/>
        <v>0</v>
      </c>
      <c r="I23" s="1"/>
    </row>
    <row r="24" spans="1:9" x14ac:dyDescent="0.25">
      <c r="A24" s="2" t="s">
        <v>30</v>
      </c>
      <c r="B24" s="1" t="s">
        <v>50</v>
      </c>
      <c r="C24" s="1">
        <v>25</v>
      </c>
      <c r="D24" s="1"/>
      <c r="E24" s="2">
        <f t="shared" si="0"/>
        <v>0</v>
      </c>
      <c r="F24" s="1"/>
      <c r="G24" s="2">
        <f t="shared" si="1"/>
        <v>0</v>
      </c>
      <c r="H24" s="2">
        <f t="shared" si="2"/>
        <v>0</v>
      </c>
      <c r="I24" s="1"/>
    </row>
    <row r="25" spans="1:9" x14ac:dyDescent="0.25">
      <c r="A25" s="2" t="s">
        <v>31</v>
      </c>
      <c r="B25" s="1" t="s">
        <v>51</v>
      </c>
      <c r="C25" s="1">
        <v>100</v>
      </c>
      <c r="D25" s="1"/>
      <c r="E25" s="1">
        <f t="shared" si="0"/>
        <v>0</v>
      </c>
      <c r="F25" s="1"/>
      <c r="G25" s="1">
        <f t="shared" si="1"/>
        <v>0</v>
      </c>
      <c r="H25" s="1">
        <f t="shared" si="2"/>
        <v>0</v>
      </c>
      <c r="I25" s="1"/>
    </row>
    <row r="26" spans="1:9" x14ac:dyDescent="0.25">
      <c r="A26" s="2" t="s">
        <v>32</v>
      </c>
      <c r="B26" s="1" t="s">
        <v>52</v>
      </c>
      <c r="C26" s="1">
        <v>200</v>
      </c>
      <c r="D26" s="1"/>
      <c r="E26" s="1">
        <f t="shared" si="0"/>
        <v>0</v>
      </c>
      <c r="F26" s="1"/>
      <c r="G26" s="1">
        <f t="shared" si="1"/>
        <v>0</v>
      </c>
      <c r="H26" s="1">
        <f t="shared" si="2"/>
        <v>0</v>
      </c>
      <c r="I26" s="1"/>
    </row>
    <row r="27" spans="1:9" x14ac:dyDescent="0.25">
      <c r="A27" s="2" t="s">
        <v>33</v>
      </c>
      <c r="B27" s="1" t="s">
        <v>53</v>
      </c>
      <c r="C27" s="1">
        <v>3</v>
      </c>
      <c r="D27" s="1"/>
      <c r="E27" s="1">
        <f t="shared" si="0"/>
        <v>0</v>
      </c>
      <c r="F27" s="1"/>
      <c r="G27" s="1">
        <f t="shared" si="1"/>
        <v>0</v>
      </c>
      <c r="H27" s="1">
        <f t="shared" si="2"/>
        <v>0</v>
      </c>
      <c r="I27" s="1"/>
    </row>
    <row r="28" spans="1:9" x14ac:dyDescent="0.25">
      <c r="A28" s="1" t="s">
        <v>34</v>
      </c>
      <c r="B28" s="11" t="s">
        <v>65</v>
      </c>
      <c r="C28" s="1">
        <v>10</v>
      </c>
      <c r="D28" s="1"/>
      <c r="E28" s="1">
        <f t="shared" si="0"/>
        <v>0</v>
      </c>
      <c r="F28" s="1"/>
      <c r="G28" s="1">
        <f t="shared" si="1"/>
        <v>0</v>
      </c>
      <c r="H28" s="1">
        <f t="shared" si="2"/>
        <v>0</v>
      </c>
      <c r="I28" s="1"/>
    </row>
    <row r="29" spans="1:9" x14ac:dyDescent="0.25">
      <c r="A29" s="1" t="s">
        <v>35</v>
      </c>
      <c r="B29" s="11"/>
      <c r="C29" s="1"/>
      <c r="D29" s="1"/>
      <c r="E29" s="1">
        <f t="shared" si="0"/>
        <v>0</v>
      </c>
      <c r="F29" s="1"/>
      <c r="G29" s="1">
        <f t="shared" si="1"/>
        <v>0</v>
      </c>
      <c r="H29" s="1">
        <f t="shared" si="2"/>
        <v>0</v>
      </c>
      <c r="I29" s="1"/>
    </row>
    <row r="30" spans="1:9" x14ac:dyDescent="0.25">
      <c r="A30" s="1" t="s">
        <v>64</v>
      </c>
      <c r="B30" s="1" t="s">
        <v>67</v>
      </c>
      <c r="C30" s="1">
        <v>110</v>
      </c>
      <c r="D30" s="1"/>
      <c r="E30" s="1">
        <f t="shared" si="0"/>
        <v>0</v>
      </c>
      <c r="F30" s="1"/>
      <c r="G30" s="1">
        <f t="shared" si="1"/>
        <v>0</v>
      </c>
      <c r="H30" s="1">
        <f t="shared" si="2"/>
        <v>0</v>
      </c>
      <c r="I30" s="1"/>
    </row>
    <row r="31" spans="1:9" x14ac:dyDescent="0.25">
      <c r="A31" s="3"/>
      <c r="B31" s="6" t="s">
        <v>12</v>
      </c>
      <c r="C31" s="6"/>
      <c r="D31" s="6"/>
      <c r="E31" s="7"/>
      <c r="F31" s="3">
        <f>SUM(D31:E31)</f>
        <v>0</v>
      </c>
      <c r="G31" s="3"/>
      <c r="H31" s="3">
        <f t="shared" ref="H31" si="3">SUM(F31:G31)</f>
        <v>0</v>
      </c>
      <c r="I31" s="3">
        <f t="shared" ref="I31" si="4">SUM(G31:H31)</f>
        <v>0</v>
      </c>
    </row>
    <row r="35" spans="1:2" x14ac:dyDescent="0.25">
      <c r="A35" t="s">
        <v>13</v>
      </c>
    </row>
    <row r="36" spans="1:2" x14ac:dyDescent="0.25">
      <c r="A36" t="s">
        <v>59</v>
      </c>
    </row>
    <row r="37" spans="1:2" x14ac:dyDescent="0.25">
      <c r="A37" t="s">
        <v>60</v>
      </c>
    </row>
    <row r="38" spans="1:2" x14ac:dyDescent="0.25">
      <c r="A38" t="s">
        <v>61</v>
      </c>
    </row>
    <row r="39" spans="1:2" x14ac:dyDescent="0.25">
      <c r="B39" t="s">
        <v>62</v>
      </c>
    </row>
    <row r="40" spans="1:2" x14ac:dyDescent="0.25">
      <c r="A40" t="s">
        <v>68</v>
      </c>
    </row>
    <row r="42" spans="1:2" x14ac:dyDescent="0.25">
      <c r="A42" t="s">
        <v>14</v>
      </c>
    </row>
    <row r="43" spans="1:2" x14ac:dyDescent="0.25">
      <c r="A43" t="s">
        <v>56</v>
      </c>
    </row>
    <row r="44" spans="1:2" x14ac:dyDescent="0.25">
      <c r="A44" t="s">
        <v>17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Helena</cp:lastModifiedBy>
  <cp:lastPrinted>2018-03-22T06:19:30Z</cp:lastPrinted>
  <dcterms:created xsi:type="dcterms:W3CDTF">2017-03-09T07:17:38Z</dcterms:created>
  <dcterms:modified xsi:type="dcterms:W3CDTF">2018-03-23T15:34:35Z</dcterms:modified>
</cp:coreProperties>
</file>