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zetargi\2018\jednorazowka\"/>
    </mc:Choice>
  </mc:AlternateContent>
  <bookViews>
    <workbookView xWindow="0" yWindow="0" windowWidth="14352" windowHeight="12360" activeTab="2"/>
  </bookViews>
  <sheets>
    <sheet name="1" sheetId="3" r:id="rId1"/>
    <sheet name="2" sheetId="11" r:id="rId2"/>
    <sheet name="3" sheetId="12" r:id="rId3"/>
    <sheet name="4" sheetId="6" r:id="rId4"/>
    <sheet name="5" sheetId="2" r:id="rId5"/>
    <sheet name="6" sheetId="5" r:id="rId6"/>
    <sheet name="7" sheetId="13" r:id="rId7"/>
    <sheet name="8" sheetId="14" r:id="rId8"/>
    <sheet name="9" sheetId="15" r:id="rId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2" i="11" l="1"/>
  <c r="O32" i="11"/>
  <c r="M32" i="11"/>
  <c r="M18" i="3" l="1"/>
  <c r="O18" i="3" s="1"/>
  <c r="K18" i="3"/>
  <c r="M7" i="3"/>
  <c r="O7" i="3" s="1"/>
  <c r="P7" i="3" s="1"/>
  <c r="K7" i="3"/>
  <c r="O25" i="3" l="1"/>
  <c r="M25" i="3"/>
  <c r="P18" i="3"/>
  <c r="P25" i="3" s="1"/>
  <c r="H7" i="13"/>
  <c r="G7" i="13"/>
  <c r="E7" i="13"/>
  <c r="E20" i="15" l="1"/>
  <c r="E19" i="15"/>
  <c r="E18" i="15"/>
  <c r="G18" i="15" s="1"/>
  <c r="H18" i="15" s="1"/>
  <c r="G17" i="15"/>
  <c r="H17" i="15" s="1"/>
  <c r="E17" i="15"/>
  <c r="E16" i="15"/>
  <c r="E15" i="15"/>
  <c r="E14" i="15"/>
  <c r="G14" i="15" s="1"/>
  <c r="H14" i="15" s="1"/>
  <c r="E13" i="15"/>
  <c r="G13" i="15" s="1"/>
  <c r="H13" i="15" s="1"/>
  <c r="E12" i="15"/>
  <c r="E11" i="15"/>
  <c r="E10" i="15"/>
  <c r="G10" i="15" s="1"/>
  <c r="H10" i="15" s="1"/>
  <c r="G9" i="15"/>
  <c r="H9" i="15" s="1"/>
  <c r="E9" i="15"/>
  <c r="E8" i="15"/>
  <c r="E7" i="15"/>
  <c r="E17" i="14"/>
  <c r="E16" i="14"/>
  <c r="G16" i="14" s="1"/>
  <c r="H16" i="14" s="1"/>
  <c r="G15" i="14"/>
  <c r="H15" i="14" s="1"/>
  <c r="E15" i="14"/>
  <c r="E14" i="14"/>
  <c r="E13" i="14"/>
  <c r="E12" i="14"/>
  <c r="G12" i="14" s="1"/>
  <c r="H12" i="14" s="1"/>
  <c r="E11" i="14"/>
  <c r="G11" i="14" s="1"/>
  <c r="H11" i="14" s="1"/>
  <c r="E10" i="14"/>
  <c r="E9" i="14"/>
  <c r="E8" i="14"/>
  <c r="G8" i="14" s="1"/>
  <c r="H8" i="14" s="1"/>
  <c r="E7" i="14"/>
  <c r="G7" i="14" s="1"/>
  <c r="H8" i="13"/>
  <c r="G8" i="13"/>
  <c r="E8" i="13"/>
  <c r="E18" i="5"/>
  <c r="E17" i="5"/>
  <c r="E16" i="5"/>
  <c r="E15" i="5"/>
  <c r="E14" i="5"/>
  <c r="E13" i="5"/>
  <c r="E12" i="5"/>
  <c r="E11" i="5"/>
  <c r="E10" i="5"/>
  <c r="E9" i="5"/>
  <c r="E8" i="5"/>
  <c r="E7" i="5"/>
  <c r="L43" i="2"/>
  <c r="N43" i="2" s="1"/>
  <c r="N42" i="2"/>
  <c r="L42" i="2"/>
  <c r="L41" i="2"/>
  <c r="N41" i="2" s="1"/>
  <c r="N40" i="2"/>
  <c r="L40" i="2"/>
  <c r="L39" i="2"/>
  <c r="N39" i="2" s="1"/>
  <c r="N38" i="2"/>
  <c r="L38" i="2"/>
  <c r="L37" i="2"/>
  <c r="N37" i="2" s="1"/>
  <c r="L36" i="2"/>
  <c r="N36" i="2" s="1"/>
  <c r="P36" i="2" s="1"/>
  <c r="Q36" i="2" s="1"/>
  <c r="L35" i="2"/>
  <c r="N35" i="2" s="1"/>
  <c r="L34" i="2"/>
  <c r="N34" i="2" s="1"/>
  <c r="L33" i="2"/>
  <c r="N33" i="2" s="1"/>
  <c r="L32" i="2"/>
  <c r="N32" i="2" s="1"/>
  <c r="P32" i="2" s="1"/>
  <c r="Q32" i="2" s="1"/>
  <c r="N31" i="2"/>
  <c r="L31" i="2"/>
  <c r="L30" i="2"/>
  <c r="N30" i="2" s="1"/>
  <c r="L29" i="2"/>
  <c r="N29" i="2" s="1"/>
  <c r="P29" i="2" s="1"/>
  <c r="Q29" i="2" s="1"/>
  <c r="L28" i="2"/>
  <c r="N28" i="2" s="1"/>
  <c r="L27" i="2"/>
  <c r="N27" i="2" s="1"/>
  <c r="P27" i="2" s="1"/>
  <c r="Q27" i="2" s="1"/>
  <c r="N26" i="2"/>
  <c r="L26" i="2"/>
  <c r="L25" i="2"/>
  <c r="N25" i="2" s="1"/>
  <c r="P25" i="2" s="1"/>
  <c r="Q25" i="2" s="1"/>
  <c r="L24" i="2"/>
  <c r="N24" i="2" s="1"/>
  <c r="L23" i="2"/>
  <c r="N23" i="2" s="1"/>
  <c r="L22" i="2"/>
  <c r="N22" i="2" s="1"/>
  <c r="N21" i="2"/>
  <c r="P21" i="2" s="1"/>
  <c r="Q21" i="2" s="1"/>
  <c r="L21" i="2"/>
  <c r="L20" i="2"/>
  <c r="N20" i="2" s="1"/>
  <c r="P20" i="2" s="1"/>
  <c r="Q20" i="2" s="1"/>
  <c r="L19" i="2"/>
  <c r="N19" i="2" s="1"/>
  <c r="P19" i="2" s="1"/>
  <c r="Q19" i="2" s="1"/>
  <c r="N18" i="2"/>
  <c r="L18" i="2"/>
  <c r="L17" i="2"/>
  <c r="N17" i="2" s="1"/>
  <c r="N16" i="2"/>
  <c r="L16" i="2"/>
  <c r="L15" i="2"/>
  <c r="N15" i="2" s="1"/>
  <c r="P15" i="2" s="1"/>
  <c r="Q15" i="2" s="1"/>
  <c r="L14" i="2"/>
  <c r="N14" i="2" s="1"/>
  <c r="L13" i="2"/>
  <c r="N13" i="2" s="1"/>
  <c r="L12" i="2"/>
  <c r="N12" i="2" s="1"/>
  <c r="L11" i="2"/>
  <c r="N11" i="2" s="1"/>
  <c r="L10" i="2"/>
  <c r="N10" i="2" s="1"/>
  <c r="N9" i="2"/>
  <c r="P9" i="2" s="1"/>
  <c r="Q9" i="2" s="1"/>
  <c r="L9" i="2"/>
  <c r="L8" i="2"/>
  <c r="N8" i="2" s="1"/>
  <c r="N7" i="2"/>
  <c r="P7" i="2" s="1"/>
  <c r="L7" i="2"/>
  <c r="K17" i="6"/>
  <c r="M17" i="6" s="1"/>
  <c r="O17" i="6" s="1"/>
  <c r="P17" i="6" s="1"/>
  <c r="K16" i="6"/>
  <c r="M16" i="6" s="1"/>
  <c r="O16" i="6" s="1"/>
  <c r="P16" i="6" s="1"/>
  <c r="K15" i="6"/>
  <c r="M15" i="6" s="1"/>
  <c r="K14" i="6"/>
  <c r="M14" i="6" s="1"/>
  <c r="M13" i="6"/>
  <c r="O13" i="6" s="1"/>
  <c r="P13" i="6" s="1"/>
  <c r="K13" i="6"/>
  <c r="K12" i="6"/>
  <c r="M12" i="6" s="1"/>
  <c r="M11" i="6"/>
  <c r="K11" i="6"/>
  <c r="K10" i="6"/>
  <c r="M10" i="6" s="1"/>
  <c r="M9" i="6"/>
  <c r="K9" i="6"/>
  <c r="K8" i="6"/>
  <c r="M8" i="6" s="1"/>
  <c r="O8" i="6" s="1"/>
  <c r="P8" i="6" s="1"/>
  <c r="K7" i="6"/>
  <c r="M7" i="6" s="1"/>
  <c r="M90" i="12"/>
  <c r="O90" i="12" s="1"/>
  <c r="M89" i="12"/>
  <c r="O89" i="12" s="1"/>
  <c r="M88" i="12"/>
  <c r="O88" i="12" s="1"/>
  <c r="Q88" i="12" s="1"/>
  <c r="R88" i="12" s="1"/>
  <c r="M87" i="12"/>
  <c r="O87" i="12" s="1"/>
  <c r="Q87" i="12" s="1"/>
  <c r="R87" i="12" s="1"/>
  <c r="M86" i="12"/>
  <c r="O86" i="12" s="1"/>
  <c r="M85" i="12"/>
  <c r="O85" i="12" s="1"/>
  <c r="M84" i="12"/>
  <c r="O84" i="12" s="1"/>
  <c r="Q84" i="12" s="1"/>
  <c r="R84" i="12" s="1"/>
  <c r="M83" i="12"/>
  <c r="O83" i="12" s="1"/>
  <c r="Q83" i="12" s="1"/>
  <c r="R83" i="12" s="1"/>
  <c r="M82" i="12"/>
  <c r="O82" i="12" s="1"/>
  <c r="M81" i="12"/>
  <c r="O81" i="12" s="1"/>
  <c r="M80" i="12"/>
  <c r="O80" i="12" s="1"/>
  <c r="Q80" i="12" s="1"/>
  <c r="R80" i="12" s="1"/>
  <c r="M79" i="12"/>
  <c r="O79" i="12" s="1"/>
  <c r="Q79" i="12" s="1"/>
  <c r="R79" i="12" s="1"/>
  <c r="M78" i="12"/>
  <c r="O78" i="12" s="1"/>
  <c r="M77" i="12"/>
  <c r="O77" i="12" s="1"/>
  <c r="M76" i="12"/>
  <c r="O76" i="12" s="1"/>
  <c r="Q76" i="12" s="1"/>
  <c r="R76" i="12" s="1"/>
  <c r="M75" i="12"/>
  <c r="O75" i="12" s="1"/>
  <c r="Q75" i="12" s="1"/>
  <c r="R75" i="12" s="1"/>
  <c r="M74" i="12"/>
  <c r="O74" i="12" s="1"/>
  <c r="M73" i="12"/>
  <c r="O73" i="12" s="1"/>
  <c r="M72" i="12"/>
  <c r="O72" i="12" s="1"/>
  <c r="Q72" i="12" s="1"/>
  <c r="R72" i="12" s="1"/>
  <c r="M71" i="12"/>
  <c r="O71" i="12" s="1"/>
  <c r="Q71" i="12" s="1"/>
  <c r="R71" i="12" s="1"/>
  <c r="M70" i="12"/>
  <c r="O70" i="12" s="1"/>
  <c r="M69" i="12"/>
  <c r="O69" i="12" s="1"/>
  <c r="M68" i="12"/>
  <c r="O68" i="12" s="1"/>
  <c r="Q68" i="12" s="1"/>
  <c r="R68" i="12" s="1"/>
  <c r="M67" i="12"/>
  <c r="O67" i="12" s="1"/>
  <c r="Q67" i="12" s="1"/>
  <c r="R67" i="12" s="1"/>
  <c r="O66" i="12"/>
  <c r="M65" i="12"/>
  <c r="O65" i="12" s="1"/>
  <c r="M64" i="12"/>
  <c r="O64" i="12" s="1"/>
  <c r="Q64" i="12" s="1"/>
  <c r="R64" i="12" s="1"/>
  <c r="M63" i="12"/>
  <c r="O63" i="12" s="1"/>
  <c r="Q63" i="12" s="1"/>
  <c r="R63" i="12" s="1"/>
  <c r="M62" i="12"/>
  <c r="O62" i="12" s="1"/>
  <c r="M61" i="12"/>
  <c r="O61" i="12" s="1"/>
  <c r="M60" i="12"/>
  <c r="O60" i="12" s="1"/>
  <c r="Q60" i="12" s="1"/>
  <c r="R60" i="12" s="1"/>
  <c r="M59" i="12"/>
  <c r="O59" i="12" s="1"/>
  <c r="Q59" i="12" s="1"/>
  <c r="R59" i="12" s="1"/>
  <c r="M58" i="12"/>
  <c r="O58" i="12" s="1"/>
  <c r="M57" i="12"/>
  <c r="O57" i="12" s="1"/>
  <c r="M56" i="12"/>
  <c r="O56" i="12" s="1"/>
  <c r="Q56" i="12" s="1"/>
  <c r="R56" i="12" s="1"/>
  <c r="M55" i="12"/>
  <c r="O55" i="12" s="1"/>
  <c r="Q55" i="12" s="1"/>
  <c r="R55" i="12" s="1"/>
  <c r="M54" i="12"/>
  <c r="O54" i="12" s="1"/>
  <c r="M53" i="12"/>
  <c r="O53" i="12" s="1"/>
  <c r="M52" i="12"/>
  <c r="O52" i="12" s="1"/>
  <c r="Q52" i="12" s="1"/>
  <c r="R52" i="12" s="1"/>
  <c r="M51" i="12"/>
  <c r="O51" i="12" s="1"/>
  <c r="Q51" i="12" s="1"/>
  <c r="R51" i="12" s="1"/>
  <c r="M50" i="12"/>
  <c r="O50" i="12" s="1"/>
  <c r="M49" i="12"/>
  <c r="O49" i="12" s="1"/>
  <c r="M48" i="12"/>
  <c r="O48" i="12" s="1"/>
  <c r="Q48" i="12" s="1"/>
  <c r="R48" i="12" s="1"/>
  <c r="M47" i="12"/>
  <c r="O47" i="12" s="1"/>
  <c r="Q47" i="12" s="1"/>
  <c r="R47" i="12" s="1"/>
  <c r="M46" i="12"/>
  <c r="O46" i="12" s="1"/>
  <c r="M45" i="12"/>
  <c r="O45" i="12" s="1"/>
  <c r="M44" i="12"/>
  <c r="O44" i="12" s="1"/>
  <c r="Q44" i="12" s="1"/>
  <c r="R44" i="12" s="1"/>
  <c r="M43" i="12"/>
  <c r="O43" i="12" s="1"/>
  <c r="Q43" i="12" s="1"/>
  <c r="R43" i="12" s="1"/>
  <c r="M42" i="12"/>
  <c r="O42" i="12" s="1"/>
  <c r="M41" i="12"/>
  <c r="O41" i="12" s="1"/>
  <c r="M40" i="12"/>
  <c r="O40" i="12" s="1"/>
  <c r="Q40" i="12" s="1"/>
  <c r="R40" i="12" s="1"/>
  <c r="M39" i="12"/>
  <c r="O39" i="12" s="1"/>
  <c r="M38" i="12"/>
  <c r="O38" i="12" s="1"/>
  <c r="Q38" i="12" s="1"/>
  <c r="R38" i="12" s="1"/>
  <c r="M37" i="12"/>
  <c r="O37" i="12" s="1"/>
  <c r="Q37" i="12" s="1"/>
  <c r="R37" i="12" s="1"/>
  <c r="M36" i="12"/>
  <c r="O36" i="12" s="1"/>
  <c r="M35" i="12"/>
  <c r="O35" i="12" s="1"/>
  <c r="M34" i="12"/>
  <c r="O34" i="12" s="1"/>
  <c r="Q34" i="12" s="1"/>
  <c r="R34" i="12" s="1"/>
  <c r="M33" i="12"/>
  <c r="O33" i="12" s="1"/>
  <c r="Q33" i="12" s="1"/>
  <c r="R33" i="12" s="1"/>
  <c r="M32" i="12"/>
  <c r="O32" i="12" s="1"/>
  <c r="M31" i="12"/>
  <c r="O31" i="12" s="1"/>
  <c r="M30" i="12"/>
  <c r="O30" i="12" s="1"/>
  <c r="Q30" i="12" s="1"/>
  <c r="R30" i="12" s="1"/>
  <c r="M29" i="12"/>
  <c r="O29" i="12" s="1"/>
  <c r="Q29" i="12" s="1"/>
  <c r="R29" i="12" s="1"/>
  <c r="M28" i="12"/>
  <c r="O28" i="12" s="1"/>
  <c r="M27" i="12"/>
  <c r="O27" i="12" s="1"/>
  <c r="M26" i="12"/>
  <c r="O26" i="12" s="1"/>
  <c r="Q26" i="12" s="1"/>
  <c r="R26" i="12" s="1"/>
  <c r="M25" i="12"/>
  <c r="O25" i="12" s="1"/>
  <c r="Q25" i="12" s="1"/>
  <c r="R25" i="12" s="1"/>
  <c r="M24" i="12"/>
  <c r="O24" i="12" s="1"/>
  <c r="M23" i="12"/>
  <c r="O23" i="12" s="1"/>
  <c r="M22" i="12"/>
  <c r="O22" i="12" s="1"/>
  <c r="Q22" i="12" s="1"/>
  <c r="R22" i="12" s="1"/>
  <c r="M21" i="12"/>
  <c r="O21" i="12" s="1"/>
  <c r="M20" i="12"/>
  <c r="O20" i="12" s="1"/>
  <c r="Q20" i="12" s="1"/>
  <c r="R20" i="12" s="1"/>
  <c r="M19" i="12"/>
  <c r="O19" i="12" s="1"/>
  <c r="Q19" i="12" s="1"/>
  <c r="R19" i="12" s="1"/>
  <c r="M18" i="12"/>
  <c r="O18" i="12" s="1"/>
  <c r="M17" i="12"/>
  <c r="O17" i="12" s="1"/>
  <c r="M16" i="12"/>
  <c r="O16" i="12" s="1"/>
  <c r="Q16" i="12" s="1"/>
  <c r="R16" i="12" s="1"/>
  <c r="M15" i="12"/>
  <c r="O15" i="12" s="1"/>
  <c r="Q15" i="12" s="1"/>
  <c r="R15" i="12" s="1"/>
  <c r="M14" i="12"/>
  <c r="O14" i="12" s="1"/>
  <c r="M13" i="12"/>
  <c r="O13" i="12" s="1"/>
  <c r="M12" i="12"/>
  <c r="O12" i="12" s="1"/>
  <c r="Q12" i="12" s="1"/>
  <c r="R12" i="12" s="1"/>
  <c r="M11" i="12"/>
  <c r="O11" i="12" s="1"/>
  <c r="Q11" i="12" s="1"/>
  <c r="R11" i="12" s="1"/>
  <c r="M10" i="12"/>
  <c r="O10" i="12" s="1"/>
  <c r="M9" i="12"/>
  <c r="O9" i="12" s="1"/>
  <c r="M8" i="12"/>
  <c r="O8" i="12" s="1"/>
  <c r="M7" i="12"/>
  <c r="O7" i="12" s="1"/>
  <c r="M31" i="11"/>
  <c r="K31" i="11"/>
  <c r="K30" i="11"/>
  <c r="M30" i="11" s="1"/>
  <c r="O30" i="11" s="1"/>
  <c r="P30" i="11" s="1"/>
  <c r="K29" i="11"/>
  <c r="M29" i="11" s="1"/>
  <c r="K28" i="11"/>
  <c r="M28" i="11" s="1"/>
  <c r="K27" i="11"/>
  <c r="M27" i="11" s="1"/>
  <c r="K26" i="11"/>
  <c r="M26" i="11" s="1"/>
  <c r="K25" i="11"/>
  <c r="M25" i="11" s="1"/>
  <c r="O25" i="11" s="1"/>
  <c r="P25" i="11" s="1"/>
  <c r="M24" i="11"/>
  <c r="K24" i="11"/>
  <c r="K23" i="11"/>
  <c r="M23" i="11" s="1"/>
  <c r="K22" i="11"/>
  <c r="M22" i="11" s="1"/>
  <c r="O22" i="11" s="1"/>
  <c r="P22" i="11" s="1"/>
  <c r="M21" i="11"/>
  <c r="O21" i="11" s="1"/>
  <c r="P21" i="11" s="1"/>
  <c r="K21" i="11"/>
  <c r="K20" i="11"/>
  <c r="M20" i="11" s="1"/>
  <c r="K19" i="11"/>
  <c r="M19" i="11" s="1"/>
  <c r="O19" i="11" s="1"/>
  <c r="P19" i="11" s="1"/>
  <c r="M18" i="11"/>
  <c r="O18" i="11" s="1"/>
  <c r="P18" i="11" s="1"/>
  <c r="K18" i="11"/>
  <c r="K17" i="11"/>
  <c r="M17" i="11" s="1"/>
  <c r="M16" i="11"/>
  <c r="K16" i="11"/>
  <c r="K15" i="11"/>
  <c r="M15" i="11" s="1"/>
  <c r="K14" i="11"/>
  <c r="M14" i="11" s="1"/>
  <c r="O14" i="11" s="1"/>
  <c r="P14" i="11" s="1"/>
  <c r="M13" i="11"/>
  <c r="O13" i="11" s="1"/>
  <c r="P13" i="11" s="1"/>
  <c r="K13" i="11"/>
  <c r="K12" i="11"/>
  <c r="M12" i="11" s="1"/>
  <c r="O12" i="11" s="1"/>
  <c r="P12" i="11" s="1"/>
  <c r="K11" i="11"/>
  <c r="M11" i="11" s="1"/>
  <c r="O11" i="11" s="1"/>
  <c r="P11" i="11" s="1"/>
  <c r="M10" i="11"/>
  <c r="K10" i="11"/>
  <c r="K9" i="11"/>
  <c r="M9" i="11" s="1"/>
  <c r="K8" i="11"/>
  <c r="M8" i="11" s="1"/>
  <c r="O8" i="11" s="1"/>
  <c r="P8" i="11" s="1"/>
  <c r="K7" i="11"/>
  <c r="M7" i="11" s="1"/>
  <c r="K24" i="3"/>
  <c r="M24" i="3" s="1"/>
  <c r="K23" i="3"/>
  <c r="M23" i="3" s="1"/>
  <c r="M22" i="3"/>
  <c r="O22" i="3" s="1"/>
  <c r="P22" i="3" s="1"/>
  <c r="K22" i="3"/>
  <c r="K21" i="3"/>
  <c r="M21" i="3" s="1"/>
  <c r="M20" i="3"/>
  <c r="K20" i="3"/>
  <c r="K19" i="3"/>
  <c r="M19" i="3" s="1"/>
  <c r="M17" i="3"/>
  <c r="K17" i="3"/>
  <c r="K16" i="3"/>
  <c r="M16" i="3" s="1"/>
  <c r="O16" i="3" s="1"/>
  <c r="K15" i="3"/>
  <c r="M15" i="3" s="1"/>
  <c r="M14" i="3"/>
  <c r="K14" i="3"/>
  <c r="K13" i="3"/>
  <c r="M13" i="3" s="1"/>
  <c r="O13" i="3" s="1"/>
  <c r="P13" i="3" s="1"/>
  <c r="K12" i="3"/>
  <c r="M12" i="3" s="1"/>
  <c r="M11" i="3"/>
  <c r="O11" i="3" s="1"/>
  <c r="P11" i="3" s="1"/>
  <c r="K11" i="3"/>
  <c r="K10" i="3"/>
  <c r="M10" i="3" s="1"/>
  <c r="M9" i="3"/>
  <c r="O9" i="3" s="1"/>
  <c r="P9" i="3" s="1"/>
  <c r="K9" i="3"/>
  <c r="K8" i="3"/>
  <c r="M8" i="3" s="1"/>
  <c r="O8" i="3" s="1"/>
  <c r="O7" i="6" l="1"/>
  <c r="M18" i="6"/>
  <c r="O14" i="3"/>
  <c r="P14" i="3" s="1"/>
  <c r="E21" i="15"/>
  <c r="H12" i="15"/>
  <c r="G8" i="15"/>
  <c r="H8" i="15" s="1"/>
  <c r="G12" i="15"/>
  <c r="G16" i="15"/>
  <c r="H16" i="15" s="1"/>
  <c r="G20" i="15"/>
  <c r="H20" i="15" s="1"/>
  <c r="G7" i="15"/>
  <c r="G11" i="15"/>
  <c r="H11" i="15" s="1"/>
  <c r="G15" i="15"/>
  <c r="H15" i="15" s="1"/>
  <c r="G19" i="15"/>
  <c r="H19" i="15" s="1"/>
  <c r="H7" i="15"/>
  <c r="E18" i="14"/>
  <c r="H7" i="14"/>
  <c r="G10" i="14"/>
  <c r="H10" i="14" s="1"/>
  <c r="G14" i="14"/>
  <c r="H14" i="14" s="1"/>
  <c r="G9" i="14"/>
  <c r="H9" i="14" s="1"/>
  <c r="G13" i="14"/>
  <c r="H13" i="14" s="1"/>
  <c r="G17" i="14"/>
  <c r="H17" i="14" s="1"/>
  <c r="P43" i="2"/>
  <c r="Q43" i="2" s="1"/>
  <c r="P42" i="2"/>
  <c r="Q42" i="2" s="1"/>
  <c r="P41" i="2"/>
  <c r="Q41" i="2" s="1"/>
  <c r="P40" i="2"/>
  <c r="Q40" i="2" s="1"/>
  <c r="P39" i="2"/>
  <c r="Q39" i="2" s="1"/>
  <c r="P38" i="2"/>
  <c r="Q38" i="2" s="1"/>
  <c r="P37" i="2"/>
  <c r="Q37" i="2" s="1"/>
  <c r="P35" i="2"/>
  <c r="Q35" i="2" s="1"/>
  <c r="P34" i="2"/>
  <c r="Q34" i="2" s="1"/>
  <c r="P33" i="2"/>
  <c r="Q33" i="2" s="1"/>
  <c r="P31" i="2"/>
  <c r="Q31" i="2" s="1"/>
  <c r="P30" i="2"/>
  <c r="Q30" i="2" s="1"/>
  <c r="P28" i="2"/>
  <c r="Q28" i="2" s="1"/>
  <c r="P26" i="2"/>
  <c r="Q26" i="2" s="1"/>
  <c r="P24" i="2"/>
  <c r="Q24" i="2" s="1"/>
  <c r="P23" i="2"/>
  <c r="Q23" i="2" s="1"/>
  <c r="P22" i="2"/>
  <c r="Q22" i="2" s="1"/>
  <c r="P18" i="2"/>
  <c r="Q18" i="2" s="1"/>
  <c r="P17" i="2"/>
  <c r="Q17" i="2" s="1"/>
  <c r="P16" i="2"/>
  <c r="Q16" i="2" s="1"/>
  <c r="P14" i="2"/>
  <c r="Q14" i="2" s="1"/>
  <c r="P13" i="2"/>
  <c r="Q13" i="2" s="1"/>
  <c r="P12" i="2"/>
  <c r="Q12" i="2" s="1"/>
  <c r="N44" i="2"/>
  <c r="P11" i="2"/>
  <c r="Q11" i="2" s="1"/>
  <c r="P10" i="2"/>
  <c r="Q10" i="2" s="1"/>
  <c r="P8" i="2"/>
  <c r="Q8" i="2"/>
  <c r="Q7" i="2"/>
  <c r="O15" i="6"/>
  <c r="P15" i="6" s="1"/>
  <c r="O14" i="6"/>
  <c r="P14" i="6" s="1"/>
  <c r="O12" i="6"/>
  <c r="P12" i="6" s="1"/>
  <c r="O11" i="6"/>
  <c r="P11" i="6" s="1"/>
  <c r="O10" i="6"/>
  <c r="P10" i="6" s="1"/>
  <c r="O9" i="6"/>
  <c r="P9" i="6" s="1"/>
  <c r="P7" i="6"/>
  <c r="O31" i="11"/>
  <c r="P31" i="11" s="1"/>
  <c r="O29" i="11"/>
  <c r="P29" i="11" s="1"/>
  <c r="O28" i="11"/>
  <c r="P28" i="11" s="1"/>
  <c r="O27" i="11"/>
  <c r="P27" i="11" s="1"/>
  <c r="O26" i="11"/>
  <c r="P26" i="11" s="1"/>
  <c r="O24" i="11"/>
  <c r="P24" i="11" s="1"/>
  <c r="O23" i="11"/>
  <c r="P23" i="11" s="1"/>
  <c r="O20" i="11"/>
  <c r="P20" i="11" s="1"/>
  <c r="O17" i="11"/>
  <c r="P17" i="11" s="1"/>
  <c r="O16" i="11"/>
  <c r="P16" i="11" s="1"/>
  <c r="O15" i="11"/>
  <c r="P15" i="11" s="1"/>
  <c r="O10" i="11"/>
  <c r="P10" i="11" s="1"/>
  <c r="O9" i="11"/>
  <c r="P9" i="11" s="1"/>
  <c r="O7" i="11"/>
  <c r="P7" i="11"/>
  <c r="P16" i="3"/>
  <c r="O24" i="3"/>
  <c r="P24" i="3" s="1"/>
  <c r="O23" i="3"/>
  <c r="P23" i="3" s="1"/>
  <c r="O21" i="3"/>
  <c r="P21" i="3" s="1"/>
  <c r="O20" i="3"/>
  <c r="P20" i="3" s="1"/>
  <c r="O19" i="3"/>
  <c r="P19" i="3" s="1"/>
  <c r="O17" i="3"/>
  <c r="P17" i="3" s="1"/>
  <c r="O15" i="3"/>
  <c r="P15" i="3" s="1"/>
  <c r="O12" i="3"/>
  <c r="P12" i="3" s="1"/>
  <c r="O10" i="3"/>
  <c r="P10" i="3"/>
  <c r="P8" i="3"/>
  <c r="E19" i="5"/>
  <c r="G7" i="5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H7" i="5"/>
  <c r="O91" i="12"/>
  <c r="Q7" i="12"/>
  <c r="R7" i="12" s="1"/>
  <c r="Q8" i="12"/>
  <c r="R8" i="12" s="1"/>
  <c r="Q9" i="12"/>
  <c r="R9" i="12" s="1"/>
  <c r="Q10" i="12"/>
  <c r="R10" i="12" s="1"/>
  <c r="Q14" i="12"/>
  <c r="R14" i="12" s="1"/>
  <c r="Q18" i="12"/>
  <c r="R18" i="12" s="1"/>
  <c r="Q24" i="12"/>
  <c r="R24" i="12" s="1"/>
  <c r="Q28" i="12"/>
  <c r="R28" i="12" s="1"/>
  <c r="Q32" i="12"/>
  <c r="R32" i="12" s="1"/>
  <c r="Q36" i="12"/>
  <c r="R36" i="12" s="1"/>
  <c r="Q39" i="12"/>
  <c r="R39" i="12" s="1"/>
  <c r="Q42" i="12"/>
  <c r="R42" i="12" s="1"/>
  <c r="Q46" i="12"/>
  <c r="R46" i="12" s="1"/>
  <c r="Q50" i="12"/>
  <c r="R50" i="12" s="1"/>
  <c r="Q54" i="12"/>
  <c r="R54" i="12" s="1"/>
  <c r="Q58" i="12"/>
  <c r="R58" i="12" s="1"/>
  <c r="Q62" i="12"/>
  <c r="R62" i="12" s="1"/>
  <c r="Q66" i="12"/>
  <c r="R66" i="12" s="1"/>
  <c r="Q70" i="12"/>
  <c r="R70" i="12" s="1"/>
  <c r="Q74" i="12"/>
  <c r="R74" i="12" s="1"/>
  <c r="Q78" i="12"/>
  <c r="R78" i="12" s="1"/>
  <c r="Q82" i="12"/>
  <c r="R82" i="12" s="1"/>
  <c r="Q86" i="12"/>
  <c r="R86" i="12" s="1"/>
  <c r="Q90" i="12"/>
  <c r="R90" i="12" s="1"/>
  <c r="Q13" i="12"/>
  <c r="R13" i="12" s="1"/>
  <c r="Q17" i="12"/>
  <c r="R17" i="12" s="1"/>
  <c r="Q21" i="12"/>
  <c r="R21" i="12" s="1"/>
  <c r="Q23" i="12"/>
  <c r="R23" i="12" s="1"/>
  <c r="Q27" i="12"/>
  <c r="R27" i="12" s="1"/>
  <c r="Q31" i="12"/>
  <c r="R31" i="12" s="1"/>
  <c r="Q35" i="12"/>
  <c r="R35" i="12" s="1"/>
  <c r="Q41" i="12"/>
  <c r="R41" i="12" s="1"/>
  <c r="Q45" i="12"/>
  <c r="R45" i="12" s="1"/>
  <c r="Q49" i="12"/>
  <c r="R49" i="12" s="1"/>
  <c r="Q53" i="12"/>
  <c r="R53" i="12" s="1"/>
  <c r="Q57" i="12"/>
  <c r="R57" i="12" s="1"/>
  <c r="Q61" i="12"/>
  <c r="R61" i="12" s="1"/>
  <c r="Q65" i="12"/>
  <c r="R65" i="12" s="1"/>
  <c r="Q69" i="12"/>
  <c r="R69" i="12" s="1"/>
  <c r="Q73" i="12"/>
  <c r="R73" i="12" s="1"/>
  <c r="Q77" i="12"/>
  <c r="R77" i="12" s="1"/>
  <c r="Q81" i="12"/>
  <c r="R81" i="12" s="1"/>
  <c r="Q85" i="12"/>
  <c r="R85" i="12" s="1"/>
  <c r="Q89" i="12"/>
  <c r="R89" i="12" s="1"/>
  <c r="G21" i="15" l="1"/>
  <c r="H21" i="15"/>
  <c r="H18" i="14"/>
  <c r="G18" i="14"/>
  <c r="Q44" i="2"/>
  <c r="P44" i="2"/>
  <c r="O18" i="6"/>
  <c r="P18" i="6"/>
  <c r="H19" i="5"/>
  <c r="G19" i="5"/>
  <c r="R91" i="12"/>
  <c r="Q91" i="12"/>
</calcChain>
</file>

<file path=xl/sharedStrings.xml><?xml version="1.0" encoding="utf-8"?>
<sst xmlns="http://schemas.openxmlformats.org/spreadsheetml/2006/main" count="401" uniqueCount="268">
  <si>
    <t>Lp.</t>
  </si>
  <si>
    <t>Opis przedmiotu zamówienia</t>
  </si>
  <si>
    <t>Wskaźnik emulacyjny klasy 6, nietoksyczny-do sterylizacji parowej w cyklach: 134°C 7 min - 121°C 20 min, charakteryzujący się wysoką precyzją określania czasu zmiany barwy w trakcie sterylizacji, czytelnością wyniku-zgodny z normą PN-EN ISO 11140-1, op.a`250 pasków</t>
  </si>
  <si>
    <t>WARTOŚĆ OGÓŁEM:</t>
  </si>
  <si>
    <t>cena jedn. 
 netto w PLN 
za 1 op.</t>
  </si>
  <si>
    <t xml:space="preserve">Probówki okrągłodenne, wykonane z PP o poj. 10 ml (±1ml), Ø 16x105 mm, bez podziałki i kołnierza, op. 'a 500szt. 
</t>
  </si>
  <si>
    <t>Probówki okrągłodenne, wykonane  z PP, o poj. 7ml, Ø 13x100 mm z PP, bez podziałki i kołnierza, op. 'a 500 szt.</t>
  </si>
  <si>
    <t>Tryskawka wykonana z PE z nadrukiem (w miarę potrzeb: woda destylowana, aceton, etanol, octan etylenu, izopropanol, metanol)  o poj. 500 ml, op.a`1 szt</t>
  </si>
  <si>
    <t>Szczotka laboratoryjna z naturalnego włosia z drucianym trzonkiem, śr. części pracującej 50 mm, dł. części pracujacej 125 mm, dł.całkowita 330 mm, op. a' 1 szt.</t>
  </si>
  <si>
    <t>Szczotka laboratoryjna z naturalnego włosia z drucianym trzonkiem, zakończona pędzelkiem, śr. części pracującej 50 mm, dł. części pracujacej 85 mm, dł.całkowita 370 mm,op. a' 1 szt.</t>
  </si>
  <si>
    <t>Szczotka laboratoryjna z naturalnego włosia z drucianym trzonkiem, zakończona pędzelkiem, śr. części pracującej 10 mm, dł. części pracujacej 90-100 mm, dł.całk. 250-330 mm,op. a' 1 szt.</t>
  </si>
  <si>
    <t>Szczotka laboratoryjna z naturalnego włosia z drucianym trzonkiem, śr. części pracującej 12 mm, dł. części pracujacej 90-100 mm, dł.całk. 500 mm,op. a' 1 szt.</t>
  </si>
  <si>
    <t>Szczotka laboratoryjna z naturalnego włosia z drucianym trzonkiem, śr. części pracującej 6 mm, dł. części pracujacej 90-100 mm, dł.całk. 500 mm,op. a' 1 szt.</t>
  </si>
  <si>
    <t>Szczotka laboratoryjna z naturalnego włosia z drucianym trzonkiem, zakończona główką bawełnianą, śr. części pracującej 28-30 mm, dł. części pracujacej 110-130 mm, dł.całk. 250-270 mm,op. a' 1 szt.</t>
  </si>
  <si>
    <t>Szczotka laboratoryjna z naturalnego włosia z drucianym trzonkiem, zakończona główką bawełnianą, śr. części pracującej 15 mm, dł. części pracujacej 90-100 mm, dł.całk. 250-270 mm,op. a' 1 szt.</t>
  </si>
  <si>
    <t>Szkiełka mikroskopowe nakrywkowe 20x20, op.a`100 szt</t>
  </si>
  <si>
    <t xml:space="preserve">Probówki okrągłodenne, wykonane z  PS, o poj. 10 ml (±1ml), Ø 16x105 mm, bez podziałki i kołnierza, op. 'a 500szt.
</t>
  </si>
  <si>
    <t>VAT 
w %</t>
  </si>
  <si>
    <t xml:space="preserve">wartość 
VAT w PLN 
</t>
  </si>
  <si>
    <t xml:space="preserve">wartość 
 netto 
w PLN 
</t>
  </si>
  <si>
    <t xml:space="preserve">wartość 
brutto 
w PLN 
</t>
  </si>
  <si>
    <t>Pakiet nr 1: Materiały filtracyjne</t>
  </si>
  <si>
    <t>Pakiet nr 2: Końcówki do pipet automatycznych</t>
  </si>
  <si>
    <t xml:space="preserve">Fiolki z pierścieniem zatrzaskowym (snap ring) ND11 (32 x 11,6mm) i zintegrowanym insertem stożkowym 0.3 mL, z przezroczystego PP, op.a` 100 szt. </t>
  </si>
  <si>
    <r>
      <t>Kapsle z PE ND11 (otwór centralny 6 mm), twarde, septa silikon biały/PTFE czerwony, nacięcie „Y”, twardość 45</t>
    </r>
    <r>
      <rPr>
        <vertAlign val="superscript"/>
        <sz val="11"/>
        <rFont val="Arial Narrow"/>
        <family val="2"/>
        <charset val="238"/>
      </rPr>
      <t xml:space="preserve">0 </t>
    </r>
    <r>
      <rPr>
        <sz val="11"/>
        <rFont val="Arial Narrow"/>
        <family val="2"/>
        <charset val="238"/>
      </rPr>
      <t xml:space="preserve">shore A, grubość 1,3 mm, op.a` 100 szt. </t>
    </r>
  </si>
  <si>
    <t>Tryskawka wykonana z LDPE, mlecznoprzeźroczysta  z wysoką szjką z nasadką tryskającąo poj. 500 ml, op.a`1 szt</t>
  </si>
  <si>
    <t>Ostrza do skalpeli, typ 23, że stali węglowej, sterylne, pakowane indywidualnie, op. a'100 szt.</t>
  </si>
  <si>
    <r>
      <t>Folie do płytek do ELISA z poliestru, o wymiarach nie mniejszych niż 80x145 mm i grubości min. 80 μm, odporne na temp.od -40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+ 104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op.a`100 szt</t>
    </r>
  </si>
  <si>
    <t>Taśma wskaźnikowa do pary wodnej, bez zawartości ołowiu wykonana z papierowej samoprzylepnej krepiny, o dokładnej przyczepności do gładkich powierzchni-zgodna z normą PN-EN ISO 11140-1, wym.: 55m x 18mm, op.a`1szt</t>
  </si>
  <si>
    <r>
      <t>Taśma do kontroli sterylizacji parowej w temp.121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samoprzylepna, wym: 12,7m x 13mm, op.a` 1 szt</t>
    </r>
  </si>
  <si>
    <t>j.w.
 wym.: 305 x 660 mm</t>
  </si>
  <si>
    <t>Worki autoklawowalne jednorazowe z PP o grubości 40µm, z dobrze widocznym napisem ostrzegawczym "Biohazard", do utylizacji odpadów  biologicznie niebezpiecznych, wym.: 600 x 780 mm, odporne na temperaturę do +145°C, op.a`100 szt.</t>
  </si>
  <si>
    <t>j.w.
wym.: 420 x 600 mm</t>
  </si>
  <si>
    <r>
      <t>Rękaw do sterylizacji płaski, przeznaczony do sterylizacji narzędzi, wykonany z papieru steylizacyjnego 60g/m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i folii 52μm, zgodny z normą EN 868 i EN 11607, z trzywarstwowym zgrzewem, paskami wskaźnikowymi zmieniającymi kolor w czasie sterylizacji i napisami w języku polskim, wym: 50mm x 200m, op.a`1 szt</t>
    </r>
  </si>
  <si>
    <r>
      <t>Rękaw do sterylizacji płaski, przeznaczony do sterylizacji narzędzi, wykonany z papieru steylizacyjnego 60g/m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 i folii 52μm, zgodny z normą EN 868 i EN 11607, z trzywarstwowym zgrzewem, paskami wskaźnikowymi zmieniającymi kolor w czasie sterylizacji i napisami w języku polskim, wym: 100mm x 200m</t>
    </r>
  </si>
  <si>
    <t>Sączki membranowe, poliwęglanowe, hydrofilowe, Ø 47 mm, Ø porów - 12 µm, op.a` 100 szt</t>
  </si>
  <si>
    <r>
      <t xml:space="preserve">j.w -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125 mm</t>
    </r>
  </si>
  <si>
    <r>
      <t xml:space="preserve">j.w -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110 mm</t>
    </r>
  </si>
  <si>
    <r>
      <t xml:space="preserve">j.w -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90 mm</t>
    </r>
  </si>
  <si>
    <r>
      <t>Sączki ilościowe twarde-typ 42, wykonane z czystej celulozy (ok.95%) i puchu bawełnianego, okrągłe, posiadające wąskie pory, (niska zawartość popiołu po spaleniu-poniżej 0,01%) gramatura: 100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, czas filtracji: 100-110 s, grubość 0,2 mm, wytrzymałość na rozerwanie w stanie mokrym 0,7 psi, wytrzymałość na rozerwanie w stanie suchym 25 psi, Ø 125 mm op.a`100 szt </t>
    </r>
  </si>
  <si>
    <t>Końcówki typu Diamond do pipet automatycznych Gilson o poj. 100-1200 μl,  autoklawowalne, pak.w worki z możliwoscią wielokrotnego zamykania, op.a`1000 szt</t>
  </si>
  <si>
    <r>
      <t xml:space="preserve">Pipety typu Pasteura z wysoko gatunkowego szkła (np. sodowo-wapniowe lub boro-krzemowe) bez zatyczek o dł.230 mm i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7 mm, z przewężeniem -autoklawowalne. op. a' 250 szt. </t>
    </r>
  </si>
  <si>
    <r>
      <t>Sączki jakościowe-typ 1, wykonane z czystej celulozy (ok.95%) okrągłe, gram.: 88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, czas filtracji: 10-11s, grubość 0,18 mm, wytrzymałość na rozerwanie w stanie mokrym 0,3 psi, wytrzymałość na rozerwanie w stanie suchym 16 psi, Ø 125 mm, op.a`100 szt </t>
    </r>
  </si>
  <si>
    <r>
      <t xml:space="preserve">Pipety typu Pasteura z wysoko gatunkowego szkła (np. sodowo-wapniowe lub borowo-krzemowe) bez zatyczek o dł.150 mm i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7 mm, z przewężeniem-autoklawowalne. op. a' 250 szt. </t>
    </r>
  </si>
  <si>
    <t>FORMULARZ ASORTYMENTOWO-CENOWY</t>
  </si>
  <si>
    <t>wymagana 
ilość</t>
  </si>
  <si>
    <t xml:space="preserve">ilość szt. 
w opak. handl.
(oferowanym) </t>
  </si>
  <si>
    <r>
      <t>Probówki wirówkowe typu Falkon o poj. 50 ml - wolnostojące, ze stożkowym dnem wykonane z przeźroczystego PP odpornego na wirowanie do 10 000 x g, niepirogenne, z polem do opisu i wyraźną, precyzyjną  podziałką o dokładności ±2% , ze szczelną nakrętką zapobiegającą przeciekaniu, wolne od DNaz i RNaz-poziom zawartości endoksyn &lt; 0,5 EU/ml, odporność temp. od -80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+121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op. a' 500 szt</t>
    </r>
  </si>
  <si>
    <r>
      <t>Probówki wirówkowe typu Falkon o poj. 50 ml - ze stożkowym dnem wykonane z przeźroczystego PP odpornego na wirowanie do 12 000 x g, niepirogenne, z polem do opisu i wyraźną, precyzyjną  podziałką o dokładności ±2% , ze szczelną nakrętką zapobiegającą przeciekaniu, wolne od DNaz i RNaz-poziom zawartości endoksyn &lt; 0,5 EU/ml, odporność temp. od -80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+121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pakowane w raki wykonane z PS, op. a' 500 szt.?</t>
    </r>
  </si>
  <si>
    <r>
      <t>Probówki wirówkowe typu Falkon o poj. 50 ml - ze stożkowym dnem wykonane z przeźroczystego PP odpornego na wirowanie do 10 000 x g, niepirogenne, z polem do opisu i wyraźną, precyzyjną  podziałką o dokładności ±2% , ze szczelną nakrętką zapobiegającą przeciekaniu, wolne od DNaz i RNaz-poziom zawartości endoksyn &lt; 0,5 EU/ml, odporność temp. od -80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op. a' 500 szt</t>
    </r>
  </si>
  <si>
    <r>
      <t>Probówki wirówkowe typu Falkon o poj. 15 ml - ze stożkowym dnem wykonane z przeźroczystego PP odpornego na wirowanie do 10 000 x g, niepirogenne, z polem do opisu i wyraźną, precyzyjną  podziałką o dokładności ±2% , ze szczelną nakrętką zapobiegającą przeciekaniu, sterylne, wolne od DNaz i RNaz-poziom zawartości endoksyn &lt; 0,5 EU/ml, odporność temp. od -80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+121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 xml:space="preserve">C, op. a' 500 szt </t>
    </r>
  </si>
  <si>
    <r>
      <t>Probówki wirówkowe typu Falkon o poj. 15 ml -  ze stożkowym dnem wykonane z przeźroczystego PP odpornego na wirowanie do 15 500 x g, niepirogenne, z polem do opisu i wyraźną, precyzyjną  podziałką o dokładności ±2% , ze szczelną nakrętką zapobiegającą przeciekaniu, wolne od DNaz i RNaz-poziom zawartości endoksyn &lt; 0,5 EU/ml, odporność temp. od -80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do +121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 xml:space="preserve">C, op. a' 500 szt </t>
    </r>
  </si>
  <si>
    <t>Pojemniki laboratoryjne do zbiórki, transportu i przechowywania próbek, wykonane ze zmodyfikowanego PP, przeźroczyste  ze szczelną nakrętką (min. w trzech kolorach) gwarantującą pełną szczelność pojemnika, pojemnik z dużym polem do opisu (matowe jednolite pole o wym min. szer 4 x wys.3,5 cm) wyraźną podziałką umożliwiającą dokładne określenie obj. próbki, poj.120/140 ml, op. a' 500 szt</t>
  </si>
  <si>
    <t>j.w. (min. w dwóch kolorach)
pojemnik z dużym polem do opisu (matowe jednolite pole o wym min. szer 3 x wys.4 cm) poj.50/60 ml,op. a' 100 szt</t>
  </si>
  <si>
    <t>j.w. w kolorze białym
pojemnik z dużym polem do opisu (matowe jednolite pole o wym min. szer 1,7 x wys.4 cm) poj.25/30 ml,op. a' 100 szt</t>
  </si>
  <si>
    <t>Końcówki typu Diamond do pipet automatycznych Gilson o poj. 500-5000 μl,  autoklawowalne, pak.w worki z możliwoscią wielokrotnego zamykania, op.a`1000 szt</t>
  </si>
  <si>
    <r>
      <t>Końcówki do pipet automatycznych Eppendorf o poj. 100-1000 μl  (dł. 88-89 mm), z filtrem i wąskim ujściem (typu UltraFine Point), autoklawowalne w temp. 122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 xml:space="preserve">C, pak.w worki z możliwoscią wielokrotnego zamykania, op.a`1000 szt </t>
    </r>
  </si>
  <si>
    <r>
      <t>Końcówki do pipet automatycznych Eppendorf o poj. 2-200 μl, (dł. 53mm), przezroczyste, z najwyższej jakości PP bez dodatku plastyfikatorów, biocydów i oleamidów (wymagane poświadczenie certyfikatem), w połączeniu z pipetami Eppendorf końcówki spełniją wymagania normy EN ISO 8655 lub równoważnej, odporne na autoklawowanie w temp. 121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przez 20 minut, pak.w worki z możliwoscią wielokrotnego zamykania, op.a`1000 szt</t>
    </r>
  </si>
  <si>
    <t>Końcówki do pipet automatycznych Eppendorf o poj.0,5-10 ml (dł. 165 mm), przezroczyste, z najwyższej jakości PP bez dodatku plastyfikatorów, biocydów i oleamidów (wymagane poświadczenie certyfikatem), w połączeniu z pipetami Eppendorf końcówki spełniją wymagania normy EN ISO 8655 lub równoważnej, pak.w worki z możliwoscią wielokrotnego zamykania, op.a`200 szt</t>
  </si>
  <si>
    <t>Końcówki do pipet automatycznych Eppendorf o poj. 0,25 - 2,5 ml ( dł.115 mm), z najwyższej jakości PP bez dodatku plastyfikatorów, biocydów i oleamidów (wymagane poświadczenie certyfikatem), w połączeniu z pipetami Eppendorf końcówki spełniją wymagania normy EN ISO 8655 lub równoważnej, op.a`500 szt</t>
  </si>
  <si>
    <r>
      <t>Końcówki do pipet automatycznych Eppendorf o poj. 0,1 - 5 ml ( dł.120 mm), z najwyższej jakości PP bez dodatku plastyfikatorów, biocydów i oleamidów (wymagane poświadczenie certyfikatem), w połączeniu z pipetami Eppendorf końcówki spełniją wymagania normy EN ISO 8655 lub rownowaznej, odporne na autoklawowanie w temp. 121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przez 20 minut, op.a`500 szt</t>
    </r>
  </si>
  <si>
    <t>Zatyczki w paskach 8-stanowiskowych do w/w probówek. Zamawiający wymaga aby zatyczki pochodziły od jednego producenta, co zaoferowane wyżej probówki, op a' 120 pasków x 8 szt.</t>
  </si>
  <si>
    <t>Paski przykrywek w paskach po 8 sztuk, do w/w pasków z probówkami PCR, z płaską powierzchnią do pisania, Zamawiający wymaga aby przyrywki pochodziły od jednego producenta, co zaoferowane wyżej probówki, op. a'125 pasków x 8 szt.</t>
  </si>
  <si>
    <t>korki do prbówek j.w., op. 'a 500szt. 
Zamawiający wymaga aby korki pochodziły od jednego producenta, co zaoferowane wyżej probówki</t>
  </si>
  <si>
    <t>korki do prbówek j.w., op.a` 500szt. 
Zamawiający wymaga aby korki pochodziły od jednego producenta, co zaoferowane wyżej probówki</t>
  </si>
  <si>
    <t>korki do prbówek j.w., op.a` 100szt. 
Zamawiający wymaga aby korki pochodziły od jednego producenta, co zaoferowane wyżej probówki</t>
  </si>
  <si>
    <t>Szczotka laboratoryjne z naturalnego włosia z drucianym trzonkiem, zakończona pędzelkiem śr.częsci  pracującej  20 mm, dł.części pracującej 100-120 mm, dł całk. 340-360 mm op. a' 1szt</t>
  </si>
  <si>
    <t>Pipetki transportowe typu Pasteura o dł. 155 mm, wykonane z PP o poj. 3 ml z  podziałką co 0,5 mm, op. a' 500 szt</t>
  </si>
  <si>
    <r>
      <t xml:space="preserve">Probówki okrągłodenne z PS bez podziałki i kołnierza, bez korka,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12mm, dł 75  poj. 5 ml op. a' 1000 szt</t>
    </r>
  </si>
  <si>
    <r>
      <t>Sączki-typ MN 616G, bezfosforanowe, średnie, gramatura: 80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grubość 0,20 mm, Ø 125 mm, czas filtracji: 22 s op. a' 100 szt</t>
    </r>
  </si>
  <si>
    <r>
      <t>Sączki jakościowe-typ3m/N, składane (fałdowane-zwiększona wydajność filtracji) , wykonane z czystej celulozy (ok.95%) i puchu bawełnianego okrągłe, (niska zawartość popiołu po spaleniu 0,1-0,2%), gramatura: 65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Ø 150 mm, czas filtracji: 30 s (czas filtracji próbki 10 ml H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O destylowanej), op.a`100 szt </t>
    </r>
  </si>
  <si>
    <t>Sączki membranowe MCE (mieszane estry celulozy), do analiz mikrobiologicznych, sterylne, indywidualnie pakowane, Ø 47 mm, Ø porów - 0,45 µm, op. a' 4x150 szt.</t>
  </si>
  <si>
    <r>
      <t>Końcówki do pipet automatycznych Eppendorf o poj. 2-300 μl, (dł. 55mm), przezroczyste, z najwyższej jakości PP bez dodatku plastyfikatorów, biocydów i oleamidów (wymagane poświadczenie certyfikatem), w połączeniu z pipetami Eppendorf końcówki spełniją wymagania normy EN ISO 8655 lub równowaznej, odporne na autoklawowanie w temp. 121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przez 20 minut, pak.w worki z możliwoscią wielokrotnego zamykania, op.a`1000 szt</t>
    </r>
  </si>
  <si>
    <r>
      <t>Końcówki do pipet automatycznych Eppendorf o poj. 50-1000 μl, (dł. 71mm), przezroczyste, z najwyższej jakości PP bez dodatku plastyfikatorów, biocydów i oleamidów (wymagane poświadczenie certyfikatem), w połączeniu z pipetami Eppendorf końcówki spełniją wymagania normy EN ISO 8655 lub równoważnej, odporne na autoklawowanie w temp. 121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przez 20 minut, pak.w worki z możliwoscią wielokrotnego zamykania, op.a`1000 szt</t>
    </r>
  </si>
  <si>
    <r>
      <t xml:space="preserve">Sączki ilościowe twarde-typ 390, </t>
    </r>
    <r>
      <rPr>
        <sz val="11"/>
        <rFont val="Arial Narrow"/>
        <family val="2"/>
        <charset val="238"/>
      </rPr>
      <t>wykonane z czystej celulozy (ok.95%) i puchu bawełnianego, okrągłe, posiadające wąskie pory, (niska zawartość popiołu po spaleniu-poniżej 0,01%) gramatura: 84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Ø 150 mm, czas filtracji: 100 s (czas filtracji próbki 10 ml H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O destylowanej), op.a`100 szt </t>
    </r>
  </si>
  <si>
    <t xml:space="preserve">Probówki o poj. 1,1-1,2 ml, w paskach 8-stanowiskowych,do przechowywania i transportowania próbek, wykonane z przeźroczystego PP do autoklawowania w 121°C, odporne na zamrażanie  do -80°C oraz homogenizację w homogenizatorze kulkowym, śr. 8,8 mm x 45 mm,  op a' 120 pasków x 8 szt </t>
  </si>
  <si>
    <t>uwaga!
1. Wymagany termin ważności od dnia dostawy - min. 12 miesięcy.
2. Dostawy sukcesywne w miarę potrzeb, nie częściej jednak niż 1 raz w miesiącu w ciągu 14 dni od dnia złożenia zamowienia.
3. Opakowanie jednostkowe powinno zawierać: datę produkcji, termin ważności, nr. serii i nazwę producenta.</t>
  </si>
  <si>
    <t>Biochemia</t>
  </si>
  <si>
    <t>2000
(4x250)</t>
  </si>
  <si>
    <t>uwaga!
1. Wymagany termin ważności od dnia dostawy - min. 12 miesięcy
2. Dostawy sukcesywne w miarę potrzeb, nie częściej jednak niż 1 raz w miesiącu w ciągu 14 dni od dnia złożenia zamowienia.
3. Opakowanie jednostkowe powinno zawierać: termin ważności, nr. serii i nazwę producenta.
4. Zamawiający dopuszcza możliwość zmian w ukonfekcjonowaniu - na zaproponowaną zmianę zamawiający musi wyrazić zgodę.</t>
  </si>
  <si>
    <t>wymagana 
ilość op.</t>
  </si>
  <si>
    <t>wymagana  
ilość</t>
  </si>
  <si>
    <t>uwaga!
1. Wymagany termin ważności od dnia dostawy - min. 12 miesięcy
2. Dostawy sukcesywne w miarę potrzeb, nie częściej jednak niż 1 raz w miesiącu w ciągu 14 dni od dnia złożenia zamowienia.
3. Opakowanie jednostkowe powinno zawierać: termin ważności, nr. serii i nazwę producenta.</t>
  </si>
  <si>
    <t>GLACH</t>
  </si>
  <si>
    <t>Gleboznawstwo</t>
  </si>
  <si>
    <t>Biotechnologia</t>
  </si>
  <si>
    <t>Mikrobiologia</t>
  </si>
  <si>
    <t>Nawożenie</t>
  </si>
  <si>
    <t>Zboża</t>
  </si>
  <si>
    <t>Herbologia</t>
  </si>
  <si>
    <t xml:space="preserve">Pakiet nr 4: Materiały dla potrzeb sterylizacji </t>
  </si>
  <si>
    <t>Pakiet nr 5: Szklo laboratoryjne</t>
  </si>
  <si>
    <t>Filtry strzykawkowe do filtracji próbek HPLC o rozmiarze porów 45µm, obszarze filtracji 1cm² i Ø13mm. Membrana filtracyjna PP z obudową PP;  max temp. 55°C ;max. ciśnienie 6,3 bar; max. przepływ wody 28ml\min; pojemność &lt;10 ml. Certyfikat HPLC dla niskich poziomów substancji migrujących. Filtry dostosowane do filtracji zarówno roztworów wodnych jak i organicznych rozpuszczalników.</t>
  </si>
  <si>
    <t>korki do prbówek j.w., op. 'a 500 szt. 
Zamawiający wymaga aby korki pochodziły od jednego producenta, co zaoferowane wyzej probówki</t>
  </si>
  <si>
    <t>Pipety typu Pasteura o dł. 162 mm  wykonane z PE o poj. 3ml, z bezbarwną skalą, sterylne, indywidualnie pakowane, op. a'500 szt.</t>
  </si>
  <si>
    <t>Skrobaczki do kultur komórkowych z ruchomą, miękką łopatką, wykonane z wysoko udarowego polistyrenu (HIPS) oraz PP, sterylne, indywidualnie pakowane, niepirogenne, dł. rączki ok. 220 mm, szer. łopatki ok. 13mm, op. a'100 szt.</t>
  </si>
  <si>
    <t>Płytki PCR, 96-dołkowe, bez kołnierza, wolne od DNaz i RNaz, wykonane w 99.9 % z PP, z wysokim profilem, pojemność robocza dołków 300µl, max. pojemność dołków 340µl, zamknięcie możliwe przy pomocy folii, maty silikonowej oraz wieczek w stripach, przy zastosowaniu maty silikonowej pojemność dołka wynosi 270ul, możliwość wirowania do conajmniej 4000rcf,  litery i cyfry opisujące rzędy dołków w ciemnym kolorze, bezwzględnie wymagana kompatybilność z termocyklerami BioRad (C1000, S1000) i Life Technologies (Veriti), Zamawiający wymaga aby te płytki PCR oraz folie z pozycji 32 pochodziły od tego samego producenta, op. a'25 szt.</t>
  </si>
  <si>
    <t>Płytki PCR, 96-dołkowe, z pół-kołnierzem (ang. half-skirted), wolne od DNaz i RNaz, wykonane w 99.9 % z PP, z wysokim profilem, pojemność robocza dołków 300µl, max. pojemność dołków 340µl, zamknięcie możliwe przy pomocy folii, maty silikonowej oraz wieczek w stripach, przy zastosowaniu maty silikonowej pojemność dołka wynosi 270ul, możliwość wirowania do conajmniej 4000rcf,  litery i cyfry opisujące rzędy dołków w ciemnym kolorze, bezwzględnie wymagana kompatybilność z termocyklerami BioRad (C1000, S1000) i Life Technologies (Veriti), Zamawiający wymaga aby te płytki PCR oraz folie z pozycji 32 pochodziły od tego samego producenta, op. a' 10 szt.</t>
  </si>
  <si>
    <t>Płytki do testów ELISA, wykonane z PS, 96 studzienek okrągłych i płaskodennych, max. pojemność studzienek 400µl, robocza pojemność studzienek 350µl, płytki bezbarwne – odpowiednie do kolorymetrycznych pomiarów, powierzchnia studzienek zmodyfikowana dla wydajnego wiązania cząsteczek zawierających grupy polarne i hydrofilowe - odpowiednia do testów DAS-ELISA, min. zdolność wiązania IgG 650 ng/cm2, Zamawiający wymaga aby oferowana płytka była zawarta na liście płytek, na które fabrycznie został skalibrowany aparat aparat TECAN Hydroflex używany do analiz, op. a'60 szt.</t>
  </si>
  <si>
    <t>Worki autoklawowalne jednorazowe z PP o grubości 50µm, z dobrze widocznym napisem ostrzegawczym "Biohazard"  i znacznikiem odbarwiającym się podczas autoklawowania, do utylizacji odpadów  biologicznie niebezpiecznych, wym.: 400 x 780 mm, odporne na temperaturę do +134°C, op.a`100 szt.</t>
  </si>
  <si>
    <t>Butle z tworzywa HDPE ze  szczelną nakrętką z szeroka szyjką do przechowywania i transportowania próbek oraz płynów, Ø szyjki min. 28 mm, śr. zewn.30-40 mm, wys. 60-63 mm, poj.30 ml - odporne na temp.do 80°C, op.a' 1szt</t>
  </si>
  <si>
    <t>j.w. 
 poj.60 ml</t>
  </si>
  <si>
    <t>Probówki typu Eppendorf o poj. 2,0 ml, z PP, bezbarwne, niskoretencyjne (niskowiążące kwasy nukleinowe), o czystości odpowiedniej do PCR (potwierdzony certyfikatem brak ludzkiego DNA, Dnaz, Rnaz i inhibitorów PCR), wykonane z najwyższej jakości PP bez dodatku plastyfikatorów, biocydów oleamidów (wymagane poświadczenie certyfikatem), odporne na wirowanie do 25 000 x g, op.a' 250 szt</t>
  </si>
  <si>
    <r>
      <t>Probówki typu Eppendorf o poj. 2,0 ml, z PP, bezbarwne, okrągłodenne, z skalą objętości, z podziałką co 0,5ml  i matowym polem do  opisu, z płaskim wieczkiem na zawiasie i zabezpieczeniem typu "Safe Lock", wykonane z najwyższej jakości PP bez dodatku plastyfikatorów, biocydów oleamidów (wymagane poświadczenie certyfikatem), autoklawowalne w 121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C-20 min, o czystości odpowiedniej do PCR (PCR clean), wolne od inhibitorów PCR, DNaz i RNaz, odporne na wirowanie do 30 000 x g, temperatury w zakresie od -86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do 100</t>
    </r>
    <r>
      <rPr>
        <vertAlign val="superscript"/>
        <sz val="11"/>
        <rFont val="Arial Narrow"/>
        <family val="2"/>
        <charset val="238"/>
      </rPr>
      <t>o</t>
    </r>
    <r>
      <rPr>
        <sz val="11"/>
        <rFont val="Arial Narrow"/>
        <family val="2"/>
        <charset val="238"/>
      </rPr>
      <t>C oraz homogenizację w homogenizatorze kulkowym op.a' 1000 szt</t>
    </r>
  </si>
  <si>
    <t>Łyżeczka, stal nierdzewna 18/10; dł.195 mm, miseczka (dł.x szer.) 60 x 45 mmop.a' 1 szt.</t>
  </si>
  <si>
    <t>Łyżeczka na odczynnkiki, stal nierdzewna 18/10, dł. 204,25 mm, średnica 21,52 mm. op.a' 1 szt.</t>
  </si>
  <si>
    <t>Łyżeczka aptekarska, stal nierdzewna, długość 150 mm. op.a' 1 szt.</t>
  </si>
  <si>
    <t>Zestaw pędzli do wag, rozmiary 2/6 mm, 4/9 mm, 6/12 mm. op.a' 1 szt.</t>
  </si>
  <si>
    <t>Szufelka (naczynka) wagowa, wykoanana ze stali nierdzewnej 18/10, pojemność 6 ml. op.a' 1 szt.</t>
  </si>
  <si>
    <t>Łyżeczka, stal nierdzewna 18/10; dł.135 mm, miseczka (dł.x szer.) 45 x 31 mm,+/- op.a' 1 szt.</t>
  </si>
  <si>
    <t xml:space="preserve">wełna srebrna, op.a' 50 g </t>
  </si>
  <si>
    <t>j.w.
poj.10 ml</t>
  </si>
  <si>
    <t>j.w.
poj.250 ml, szlif 14/23mm</t>
  </si>
  <si>
    <t>j.w.
poj.25 ml (±0,040)</t>
  </si>
  <si>
    <t>j.w.
poj.100 ml, szlif 12/21mm (±0,100)</t>
  </si>
  <si>
    <t>j.w.
poj.200 ml, szlif 14/23mm (±0,150)</t>
  </si>
  <si>
    <t>j.w.
poj.500 ml, szlif 19/26mm (±0,250)</t>
  </si>
  <si>
    <t>j.w.
poj.1000 ml, szlif 24/29mm (±0,400)</t>
  </si>
  <si>
    <t xml:space="preserve">Trójtlenek wolframu, granulat do napełniania kwarcowej rury spalań, op.a' 60 g </t>
  </si>
  <si>
    <t>Rura spalań kwarcowa (combustion tube), op.a' 1 szt.</t>
  </si>
  <si>
    <t>Rura redukcyjna kwarcowa (reduction tube), op.a' 1 szt.</t>
  </si>
  <si>
    <t>Uszczelki do mostka kwarcowego O-Ring 20x2, green, op.a' 1 szt.</t>
  </si>
  <si>
    <t>Filtry (Filter Diameter) 18 mm, op.a' 1 szt.</t>
  </si>
  <si>
    <t>Ramię chwytaka do pracy w trybie CNS (gripper arm Max sulfur for CNS), op.a' 1 szt.</t>
  </si>
  <si>
    <t xml:space="preserve">Miedź druciki, 5 mm, op.a' 100g  </t>
  </si>
  <si>
    <t xml:space="preserve">Wełna kwarcowa, op.a' 10 g </t>
  </si>
  <si>
    <t>kulki korundowe, op.a' 40 g</t>
  </si>
  <si>
    <t xml:space="preserve">Katalizator platynowy 5%, op.a' 30 g </t>
  </si>
  <si>
    <t>j.w.
 poj. 250 mm</t>
  </si>
  <si>
    <t>Zlewka Philipsa  niska, kształt lekko stożkowy z wylewem, skalowana, wykonana ze  szkła  borokrzemowego Boro 3.3 wg normy DIN 12 664, ISO 1042,  odporna na działanie gorącej wody, kwasów i roztworów zasadowych, poj. 125ml, op.a' 1 szt.</t>
  </si>
  <si>
    <t>j.w
poj. 50 ml (skalowany co 0,5ml)</t>
  </si>
  <si>
    <t>j.w
poj. 250 ml (skalowany co 2 ml)</t>
  </si>
  <si>
    <t>j.w
poj. 500 ml(skalowany co 5ml)</t>
  </si>
  <si>
    <t>j.w
poj. 1000 ml (skalowany co 10ml)</t>
  </si>
  <si>
    <t>Lejek laboratoryjny ze szkła borokrzemowego Boro 3.3,  Ø 75,  Ø szyjki 5mm, h 150mm, op.a' 1 szt.</t>
  </si>
  <si>
    <t>Kolba okrągłodenna wykonana ze szkła borokrzemowego BORO 3.3 ze szlifem, odporne na działanie gorącej wody, kwasów i roztworów zasadowych, Ø 29 mm, szlif 29/32mm, poj.250 ml, op.a' 1 szt.</t>
  </si>
  <si>
    <t>Lejek laboratoryjny ze szkła borokrzemowego Boro 3.3,  Ø 90,  Ø szyjki 10mm, h 180mm, op.a' 1 szt.</t>
  </si>
  <si>
    <t>Krystalizator z wylewem wykonany ze  szkła  borokrzemowego Boro 3.3,  Ø 200mm x h100mm, poj.2600 ml op.a' 1 szt</t>
  </si>
  <si>
    <t xml:space="preserve">Parownica płaskodenna ze szkła borokrzemowego Boro 3.3  wg  DIN 12336 z wylewem, bezbarwna, możliwość autoklawowania,  pojemność 160 ml, Ø 90 ml, h 45 mm, op.a' 1 szt. </t>
  </si>
  <si>
    <t>j.w - Ø 185 mm</t>
  </si>
  <si>
    <t>Końcówki do pipet automatycznych HTL  o poj. 1-200 μl,  sterylne,  pak.w zamykane pudełko, op.a`10 x 96 szt</t>
  </si>
  <si>
    <t xml:space="preserve">Zestaw wężyków do standardu wewnętrznego. 
W sklad zestawu wchodzi:
6 wężyków pomarańczowych/białych
6 wężyków niebieskich/białych
Y-złączka
łącznik do wężyków
wężyk łączący do montażu.
Zestaw kompatybilny ze wszystkimi spektrometrami serii iCAP 6000, op.a' 1 zestaw </t>
  </si>
  <si>
    <t>Szkiełka mikroskopowe podstawowe z polem do opisu, cięte (76 x 26mm x 1 mm), op.a`50 szt</t>
  </si>
  <si>
    <t xml:space="preserve">Szkiełka mikrosopowe podstawowe bez pola do opisu, ciete (76x52mm x 1mm), op.a`100 szt. </t>
  </si>
  <si>
    <r>
      <t>Końcówki do pipet automatycznych Eppendorf o poj. 0,1 - 10 μl (dł. 34 mm), z najwyższej jakości PP bez dodatku plastyfikatorów, biocydów i oleamidów (wymagane poświadczenie certyfikatem), w połączeniu z pipetami Eppendorf końcówki spełniją wymagania normy EN ISO 8655 lub równoważnej, odporne na autoklawowanie w temp. 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 przez 20 minut, op. uzupełniające a`10 tacek x 96 szt</t>
    </r>
  </si>
  <si>
    <t>Końcówki do pipet automatycznych Eppendorf o poj. 0,1 - 10 μl (dł. 34 mm), niskoretencyjne, z filtrem, z najwyższej jakości PP bez dodatku plastyfikatorów, biocydów i oleamidów (wymagane poświadczenie certyfikatem), sterylne, nie zawierają DNaz, RNaz ani pirogenów, w połączeniu z pipetami Eppendorf końcówki spełniją wymagania normy EN ISO 8655 lub równoważnej, op. a`10 pudełek x 96 szt</t>
  </si>
  <si>
    <t>Końcówki do pipet automatycznych Eppendorf Research Plus o poj. 0,1 - 10 μl (dł 31-32 mm), z filtrem, z wąskim ujściem (typu UltraFine point) przezroczyste, z zaznaczeniem objętości 2 μl i 10 μl, sterylne, brak RNaz i DNaz potwierdzony certyfikatem, bezwzględnie wymagana kompatybilność końcówek oraz pudełka przeznaczonego do tych końcówek z pipetą wielokanałową Eppendorf Research Plus, op. uzupełniające a`10 tacek x 96szt</t>
  </si>
  <si>
    <r>
      <t>Końcówki do pipet automatycznych Eppendorf 1-100 μl (dł 49-50 mm) z filtrem,  autoklawowalne w temp.122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pakowane w worki z możliwością wielokrotnego zamykania, op.a`1000 szt.</t>
    </r>
  </si>
  <si>
    <t xml:space="preserve">Końcówki do pipety Brand Transferpette, poj. 50-1000 μl (dł.78 mm), wykonane z czystego polipropylenu, wolne od DNaz, RNaz i endotoksyn, z filtrem Safetyspace (większa przestrzeń między próbką a filtrem niż tradycyjne końcówki), sterylne, certyfikat CE-IVD, pudełko, op.10 x 96 szt
 </t>
  </si>
  <si>
    <t xml:space="preserve">Końcówki do pipety Brand Transferpette, poj. 2-120 μl (dł.51 mm), wykonane z czystego polipropylenu, wolne od DNaz, RNaz i endotoksyn, z filtrem Safetyspace (większa przestrzeń między próbką a filtrem niż tradycyjne końcówki), sterylne, certyfikat CE-IVD, pudełko, op.10 x 96 szt
 </t>
  </si>
  <si>
    <t>Końcówki do pipet Eppendorf i Biohit, poj. do 200 μl z filtrem, sterylne, wolne od RNAz, DNAz, genomowego DNA i białek, pakowane w pudełka, op.a`10 x 96 szt</t>
  </si>
  <si>
    <t xml:space="preserve">Statyw na probówki typu Eppendorf o poj. 5 ml. Kolor: dowolny, ilość rzędów: 2x8 miejsc. Wykonany z PP, średnica otworów 16,5 mm. Z numeracją stanowisk. Odporny na autoklawowanie w 121°C .Wymiary (dł. x szer. x wys.): 250 x 80 x 45 mm. </t>
  </si>
  <si>
    <t>Krioprobówki z zakrętką z gwintem zewnętrznym i uszczelką. Wykonane z polipropylenu. Z czarną podziałką i białym polem opisowym. Sterylne. Wolne od DNaz, RNaz, endotoksyn i obcego DNA. Pojemność 2 ml. Odporne na temperatury w zakresie od -86°C do 121°C. Autoklawowalne. Wym. probówek o poj. 2,0 ml (śr. x wys.): 10,5 x 49,5 mm. Śr. kołnierza: 12,5 mm. Śr. zew. zakrętek: 12,5 mm. op. a' 500 szt</t>
  </si>
  <si>
    <t>Pudełko na 25 probówek typu Eppendorf o poj. 5 ml. Wysokość 64 mm, wykonane z PP, odporne na zamrażanie w - 80°C oraz na autoklawowanie w 121°C. Z pokrywką i kodem alfanumerycznym, op. a' 4 szt.</t>
  </si>
  <si>
    <t>Probówka typu Eppendorf o poj.5 ml  - ze stożkowym dnem, z zakrętką. Zakres temperatury roboczej: od -86 °C do 100 °C, kolor przezroczysty, stopień czystości: PCR Clean, odporne na wirowanie do 25.000 x g., kompatybilne z akcesoriami do probówek stożkowych 15 ml. op. a' 200 szt.</t>
  </si>
  <si>
    <t>Szczotka laboratoryjna z naturalnego włoia z drucianym trzonkiem zakończona bawełnianą głowką, śr.główki 10 mm, długośc części pracującej 60 mm, długośc rączki 16 cm, op. a 1 szt.</t>
  </si>
  <si>
    <t>Szczotka laboratoryjna z naturalnego włoia z drucianym trzonkiem zakończona bawełnianą głowką, średnica główki 20 mm, długośc części pracującej 100 mm, długośc rączki 17 cm, op. a 1 szt.</t>
  </si>
  <si>
    <t>Szczotka laboratoryjna do lejów i lejków, średnica włosia 65-20 mm, dł. włosia 150 mm, dł. całkowita 280 mm, opa`1 szt</t>
  </si>
  <si>
    <t>Etykieta laboratoryjna bez nadruku, wymiary 6cmx4cm, w rolce, do naklejania na szkło laboratoryjne, pudełka, op.a'1szt</t>
  </si>
  <si>
    <t>Ezy z polistyrenu o poj. 1 µl, sterylne, op. a' 100 szt (20 x5 szt)</t>
  </si>
  <si>
    <t>Ezy mikrobiologiczne, jednorazowe z polistyrenu, sterylne, poj. 1 µl, op. a' 1000 szt (40 x 25 szt.)</t>
  </si>
  <si>
    <t>Probówki typu Eppendorf o poj. 2,0 ml, z PP, bezbarwne, o podwyższonej przezroczystości,  wolnostojace, stożkowe, ze skalą objętości, z podziałką od  0,5ml  do 2,0ml i polem do  opisu, zakrętka z uszczelką sylikonową, autoklawowalne, wolne od pirogenów,DNaz i RNaz, odporne na wirowanie do 25 000 x g. op.a' 4 x 250 szt</t>
  </si>
  <si>
    <t>Folia uszczelniajaca - parafilm laboratoryjny, wymiary: szer. 50 mm, dł. 75 mb  (±1%), op.a`1szt</t>
  </si>
  <si>
    <t>Worki autoklawowalne jednorazowe z PP o grubości 40µm, poj. 3L., wym.: 255 x 400 mm, odporne na temperaturę do +134°C, op.a`500 szt.</t>
  </si>
  <si>
    <t xml:space="preserve">FORMULARZ ASORTYMENTOWO-CENOWY  </t>
  </si>
  <si>
    <t>szacunkowa 
ilość op.</t>
  </si>
  <si>
    <t>katalizator platynowy op. a' 80ml</t>
  </si>
  <si>
    <t>rura spalań TOC, śr. 26 mm, op.a`1 szt</t>
  </si>
  <si>
    <t>strzykawka 500 ul do autosamplera APG 60, op.a`1szt</t>
  </si>
  <si>
    <t>wełna kwarcowa</t>
  </si>
  <si>
    <t>septa do strzykawki do autosamplera 9,5 mm, op.a`1szt</t>
  </si>
  <si>
    <t>uszczelka z nacięciem, 11 mm op.a' 3 szt.</t>
  </si>
  <si>
    <t>septa na gniazdo wtryskowe 10 mm op. a' 10 szt.</t>
  </si>
  <si>
    <t>mata wysokotemperaturowa op. a' 6 szt.</t>
  </si>
  <si>
    <t>igła 1 mm x 0,7 mm do strzykawek 500 ul op. a' 3 szt.</t>
  </si>
  <si>
    <t>uszczelki do rury spalań op. a' 3 szt.</t>
  </si>
  <si>
    <t>probówki 8 ml do podajnika APG 60 op. a' 100 szt.</t>
  </si>
  <si>
    <t xml:space="preserve">Woreczki do pipetowania, sterylne, zfiltrem bocznym, poj.  400 ml (190 x 300mm), op. a` 500 szt.
</t>
  </si>
  <si>
    <t>uwaga!
1.  Wymagany termin ważności od dnia dostawy - min. 12 miesięcy.
2. Dostawy sukcesywne w miarę potrzeb, nie częściej jednak niż 1 raz w miesiącu w ciągu 14 dni od dnia złożenia zamowienia.
3. Dla poz.1, 2, 5, 6, 7, 16, 17,18 - wymagane oświadczenie o zgodności z normami wydane przez producenta (a nie dystrybutora). 
4. Opakowanie jednostkowe powinno zawierać: datę produkcji, termin ważności, nr. serii i nazwę producenta.</t>
  </si>
  <si>
    <t>uwaga!
1. Dostawy sukcesywne w miarę potrzeb, nie częściej jednak niż 1 raz w miesiącu w ciągu 14 dni od dnia złożenia zamowienia.
3. Opakowanie jednostkowe powinno zawierać: nr. serii i nazwę producenta.</t>
  </si>
  <si>
    <t>Probówki o poj. 1,2 ml, połączone w paski po 8 sztuk, w rakach, przeznaczone do przechowywania i transportowania próbek, wykonane z przezroczystego PP, odporne na zamrażanie  do -80°C oraz homogenizację w homogenizatorze kulkowym Tissue LyserII (warunki homogenizacji: max. 6 min., z kulką o śr. 3mm, częstotliwość 30 Hz), bezwzględnie wymagana kompatybilność raków z chwytakami w/w homogenizatora, op a' 10 raków x 96 probówek</t>
  </si>
  <si>
    <t>Zatyczki do w/w probówek połączone w paski po 8 sztuk. Zamawiający wymaga aby zatyczki pochodziły od jednego producenta, co zaoferowane wyżej probówki, op a' 120 pasków x 8 szt.</t>
  </si>
  <si>
    <t>Pastewne</t>
  </si>
  <si>
    <t>Nasadki  (końcówki) z PP do Transferpettorów firmy Brand, poj. 1000-5000μl, op.a`10szt</t>
  </si>
  <si>
    <t>Nasadki (końcówki) z PP do Transferpettorów firmy Brand, poj. 200-1000μl, op.a`10szt</t>
  </si>
  <si>
    <t>Nasadki (końcówki) z PP do Transferpettorów firmy Brand, poj. 2000-10000μl, op.a`10szt</t>
  </si>
  <si>
    <t>Uszczelki z PE do  Transferpettorów firmy Brand, poj. 200-1000μl, op.a`10szt</t>
  </si>
  <si>
    <t>Uszczelki z PE do  Transferpettorów firmy Brand, poj. 1000-5000μl, op.a`10szt</t>
  </si>
  <si>
    <t>Uszczelki z PE do  Transferpettorów firmy Brand, poj. 2000-10000μl, op.a`10szt</t>
  </si>
  <si>
    <r>
      <t xml:space="preserve">Tygielki ceramiczne do oznaczania N, C i S, wymiary: wys.35 mm, </t>
    </r>
    <r>
      <rPr>
        <sz val="10"/>
        <rFont val="Calibri"/>
        <family val="2"/>
        <charset val="238"/>
      </rPr>
      <t>Ø</t>
    </r>
    <r>
      <rPr>
        <sz val="10"/>
        <rFont val="Arial Narrow"/>
        <family val="2"/>
        <charset val="238"/>
      </rPr>
      <t xml:space="preserve"> zewn. 17mm (dół) i 21 mm (góra), Ø wew.14 mm- pasujące do w/w chwytaka, op.a' 100szt</t>
    </r>
  </si>
  <si>
    <t>Końcówki do pipet bezpośrednio wypierających MICROMAN E250, poj. 50-250 μl, op.a`200 szt</t>
  </si>
  <si>
    <t>Naczynka wagowe, szufelki szklane, dozowanie przez cylindryczną szyjkę, poj.3 ml. op.a' 1 szt.</t>
  </si>
  <si>
    <t>Bagietka - pręciki szklane  Ø 5-6 mm x h 200mm, op.a`1szt</t>
  </si>
  <si>
    <t>Bagietka - pręciki szklane  Ø 7-8 mm x h 300mm, op.a`1szt</t>
  </si>
  <si>
    <t>j.w.
poj.2000 ml, szlif 29/32mm (±0,600)</t>
  </si>
  <si>
    <t xml:space="preserve">Kolba stożkowa Erlenmeyera skalowana z pierścieniem wzmacniającym, wykonana ze  szkła  borokrzemowego Boro 3.3 wg normy DIN 12 664, ISO 1042,  wysoka odporność termiczna i chemiczna, szeroka szyja, ze szlifem NS spełniającym wymogi DIN 12242, autoklawowalna, poj. 250 ml, Ø szyjki 85 mm, szlif 29/32, h 140 mm, op.a' 1 szt
</t>
  </si>
  <si>
    <t>j.w.
 Ø 150 mm, h 25 mm</t>
  </si>
  <si>
    <t>Zlewka szklana, wysoka, wykonana ze szkła borokrzemowego 3.3, z podziałką i wylewem, zgodna z normą DIN 12 331, ISO 3819, poj. 250 ml, h 120 mm, Ø 60 mm, op. a' 1 szt.</t>
  </si>
  <si>
    <t>Kolba stożkowa Erlenmeyera skalowana wykonana ze  szkła  borokrzemowego Boro 3.3 z pierścieniem wzmacniajacym szyję, odporna na działanie gorącej wody, kwasów i roztworów zasadowych, szeroka szyja, bez szlifu, autoklawowalna, poj. 100 ml, Ø 64 mm, h 105, op.a' 1 szt.</t>
  </si>
  <si>
    <t xml:space="preserve">j.w
 poj. 200 ml, Ø 79 mm, h 131
</t>
  </si>
  <si>
    <t xml:space="preserve">j.w
 poj. 300 ml, Ø 87 mm, h 156
</t>
  </si>
  <si>
    <t>Filtry celulozowe, 19,8 mm do cel do ASE 200, typ D28  op. á 100 szt.</t>
  </si>
  <si>
    <t>Żywica polimerowa Dowex® 50WX8 (hydrogen form, hydrogen form, 50-100 mesh, rogen form) 500g</t>
  </si>
  <si>
    <t>Żel krzemionkowy 60, 0,063-0,2 mm, firmy Macherey-Nagel, op. a' 1 kg</t>
  </si>
  <si>
    <t>Igła ALS do GC MS/MS zwężająca (tapered), objętość 10ul, FN 23-26/42/HP, op. a’ 1 szt.</t>
  </si>
  <si>
    <t>Igła ALS do GC MS, objętość 10ul, FN 23/42/HP, op. a’ 1 szt.</t>
  </si>
  <si>
    <t>Filament do źródła jonów EI odpowiedni do GC MS i GC MS/MS, op. a’ 1 szt.</t>
  </si>
  <si>
    <t>Septa do GC MS/MS (Bleed/Temp Optimized Non -Stick), 11 mm, op. a’ 50 szt.</t>
  </si>
  <si>
    <t>Ferrule, flexi inert 0.25mm col, op. a’ 10 szt</t>
  </si>
  <si>
    <t xml:space="preserve">Złote podkładki  (Gold plated inlet seal) do GC MS, op. a’ 1 szt. </t>
  </si>
  <si>
    <t xml:space="preserve">Zakrywki na fiolki chromatograficzne 12 mm bez septy (Cap, screw, blue, certified, open top), op. a’ 100 szt. </t>
  </si>
  <si>
    <t>Cylinder pomiarowy KL B wykonany ze szkła Duran® wg normy DIN EN ISO 4788, niski, ze skalą - podziałka kreskowa, poj. 25ml, op a' 2szt</t>
  </si>
  <si>
    <t>j.w.
 poj. 500 ml, h 150 mm, Ø 75 mm</t>
  </si>
  <si>
    <t>j.w.
 poj. 1000 ml, h 180 mm, Ø 95 mm</t>
  </si>
  <si>
    <t>j.w.
 poj. 2000 ml, h 240 mm, Ø 120 mm</t>
  </si>
  <si>
    <t>j.w. 
poj.125 ml, Ø szyjki min. 38 mm, Ø zewnętrzna 45-55 mm, wysokość 95-105 mm</t>
  </si>
  <si>
    <t>j.w. 
poj.250 ml, Ø szyjki min. 43 mm, Ø zewnętrzna 60-65 mm, wysokość 120-135 mm</t>
  </si>
  <si>
    <t>j.w. 
poj.500 ml, Ø szyjki min. 53 mm, Ø zewnętrzna 70-75 mm, wysokość 160-170 mm</t>
  </si>
  <si>
    <t>j.w. 
poj.1000 ml, Ø szyjki min. 63 mm, Ø zewnętrzna 90-95 mm, wysokość 190-200 mm</t>
  </si>
  <si>
    <t>j.w. 
poj.2000 ml, Ø szyjki min. 100 mm, Ø zewnętrzna 110-120 mm, wysokość 230-240 mm</t>
  </si>
  <si>
    <t>Statyw na probówki typu Falcon o poj. 50ml, statyw wykonany z PP na 25 probówek.</t>
  </si>
  <si>
    <r>
      <t>Probówki wirówkowe o poj. 2ml, z zakrętkami posiadającymi pętlę i sylikonową uszczelkę, wolnostojące,  stożkowe, ze skalą objętości (podziałka co 100 µl), wykonane z ultra przejrzystego i ultraczystego polipropylenu (jakość materiału potwierdzona normami: FDA21CFR 177.1520&amp; UPS class VI), sterylne, wolne od DNAz, RNAz, inhibitorów PCR i pirogenów,  odporne na wirowanie do 20.000 xg, odporne na temperatury od -80 do 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op. a’ 50 x 50 szt</t>
    </r>
  </si>
  <si>
    <r>
      <t>Probówki do PCR o poj. 0,2 ml, w paskach 8-stanowiskowych, stożkowe, cienkościenne, nisko adhezyjne, wykonane z przezroczystego PP, do autoklawowania w 121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 xml:space="preserve">C, odporne na wirowanie do 6000 x g, op a' 125 pasków x 8 szt </t>
    </r>
  </si>
  <si>
    <r>
      <t>Folie do płytek do PCR  i do przechowywania próbek, z poliestru, o wymiarach nie mniejszych niż 80x135mm i grubości min. 60 μm, odporne na temp. od -40C do + 120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 xml:space="preserve">C, op.a`100 szt
Zamawiający wymaga aby folie oraz płytki PCR pochodziły od jednego producenta
</t>
    </r>
  </si>
  <si>
    <r>
      <t xml:space="preserve">Szalki Petriego z polistyrenu, sterylne,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x wys. 90 x 14 mm, bez żeber wentylacyjnych, op. a' 600 szt.</t>
    </r>
  </si>
  <si>
    <r>
      <t>Chwytak ochronny silikonowy do rąk (uniwersalny), otwory chwytające na kciuk i palce,wewnętrzna powierzchnia chwytająca chropowata-zapobiegająca wyślizgiwaniu się przedmiotów, odpory na temp. 250</t>
    </r>
    <r>
      <rPr>
        <vertAlign val="superscript"/>
        <sz val="11"/>
        <rFont val="Arial Narrow"/>
        <family val="2"/>
        <charset val="238"/>
      </rPr>
      <t>0</t>
    </r>
    <r>
      <rPr>
        <sz val="11"/>
        <rFont val="Arial Narrow"/>
        <family val="2"/>
        <charset val="238"/>
      </rPr>
      <t>C, op.a' 1 szt</t>
    </r>
  </si>
  <si>
    <t>Paski wskaźnikowe uniwersalne MSDS (niefarbujące) pH 0-14, a' 100 sztuk</t>
  </si>
  <si>
    <t>Wskaźnik biologiczny ampułkowy do pary wodnej- wskaźnik procesu na etykiecie każdego wskaźnika, zawierający bakterie ze szczepu Geobacillus stearothermophilus ATCC 7953, wstępny odczyt  po 6h- ostateczny odczyt po 8h,  z certyfikatem analizy oraz instrukcją obsługi - zgodny z normą EN ISO 11138-1 oraz EN ISO 11138-3, op.a`1 50 szt.</t>
  </si>
  <si>
    <r>
      <t>Kolba miarowa KL A, wykonana ze  szkła  borokrzemowego Boro 3.3 wg normy DIN 12 664, ISO 1042 z korkiem PP, bezbarwna, nadruk niebieski, kalibrowana na wlew (In), Certyfikat serii, poj. 5 ml, szlif 10/19mm (</t>
    </r>
    <r>
      <rPr>
        <sz val="11"/>
        <rFont val="Calibri"/>
        <family val="2"/>
        <charset val="238"/>
      </rPr>
      <t>±</t>
    </r>
    <r>
      <rPr>
        <sz val="11"/>
        <rFont val="Arial Narrow"/>
        <family val="2"/>
        <charset val="238"/>
      </rPr>
      <t>0,025),  op.a' 1 szt</t>
    </r>
  </si>
  <si>
    <r>
      <t xml:space="preserve">Szalki Pertriego wykonane ze szkła sodowo-wapniowego, </t>
    </r>
    <r>
      <rPr>
        <sz val="11"/>
        <rFont val="Calibri"/>
        <family val="2"/>
        <charset val="238"/>
      </rPr>
      <t>Ø</t>
    </r>
    <r>
      <rPr>
        <sz val="11"/>
        <rFont val="Arial Narrow"/>
        <family val="2"/>
        <charset val="238"/>
      </rPr>
      <t xml:space="preserve"> 90 mm, h 15 mm, autoklawowalne, op.a' 1 szt.</t>
    </r>
  </si>
  <si>
    <r>
      <t xml:space="preserve">j.w.
poj.50 ml, szlif 14/23mm (±0,060) </t>
    </r>
    <r>
      <rPr>
        <sz val="11"/>
        <color theme="1"/>
        <rFont val="Calibri"/>
        <family val="2"/>
        <charset val="238"/>
        <scheme val="minor"/>
      </rPr>
      <t/>
    </r>
  </si>
  <si>
    <t xml:space="preserve">j.w.
poj.50 ml, szlif 12/21mm (±0,060) </t>
  </si>
  <si>
    <t>j.w.
poj.100 ml, szlif 14/23mm (±0,100)</t>
  </si>
  <si>
    <t>Końcówki do pipety Eppendorf Xplorer 8-kanałowej, zmiennej,  poj. 50-1250 μl (dł. 76 mm), sterylne, wolne od pirogenów, RNAz, DNAz, ATP, do zastosowań w biologii molekularnej, raki, op. 5 x 96 szt</t>
  </si>
  <si>
    <t>Pakiet nr 3: Różne drobne materiały laboratoryjne</t>
  </si>
  <si>
    <r>
      <t>Filtry karbowane-typ MN280 1/4, celulozowe, bezfosforanowe do analizy gleby, Ø 150 mm, gram: 75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grubość 0,18, czas filtracji 95s. op.a' 100 szt.</t>
    </r>
  </si>
  <si>
    <t>Bibuła jakościowa średnia, 450x560 mm, op.a`100szt</t>
  </si>
  <si>
    <r>
      <t>Sączki ilościowe średnie-typ 389, wykonane z czystej celulozy (ok.95%) i puchu bawełnianego okrągłe, posiadające wąskie pory, (niska zawartość popiołu po spaleniu-poniżej 0,01%) gramatura: 84 g/m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, Ø 125 mm, czas filtracji: 20 s (czas filtracji próbki 10 ml H</t>
    </r>
    <r>
      <rPr>
        <vertAlign val="sub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 xml:space="preserve">O destylowanej), op.a`100 szt </t>
    </r>
  </si>
  <si>
    <t>Cylinder miarowy KL A wykonany ze  szkła  borokrzemowego  wg normy DIN 12 680, ISO  4788, wysoki z wylewem, podstawa sześciokątna szklana, bezbarwny, skalowany co 0,5ml, odporny na działanie gorącej wody, kwasów oraz roztworów zasadowych,certyfikat serii, poj. 25ml, op.a' 1 szt</t>
  </si>
  <si>
    <t>Pakiet nr 6: Materiały zużywalne do aparatu vario MAX CNS (wyprodukowanego przed 2011r) dla potrzeb GLACH</t>
  </si>
  <si>
    <t>Pakiet nr 7:  Materiały zużywalne do spektrometru ICP-OES iCAP 6000 Series firmy Thermo Scientific dla potrzeb GLACH</t>
  </si>
  <si>
    <t>Pakiet nr 8: Materiały pomocnicze do analizatora Multi N/C 2100 firmy AnalytikJena dla potrzeb Zakładu Mikrobiologii</t>
  </si>
  <si>
    <t>Znak Sprawy: ZP-24/ PN-24/2018</t>
  </si>
  <si>
    <t xml:space="preserve">załącznik nr 2.1  do SIWZ </t>
  </si>
  <si>
    <t xml:space="preserve">załącznik nr 2.2  do SIWZ </t>
  </si>
  <si>
    <t xml:space="preserve">załącznik nr 2.3  do SIWZ </t>
  </si>
  <si>
    <t xml:space="preserve">załącznik nr 2.4  do SIWZ </t>
  </si>
  <si>
    <t xml:space="preserve">załącznik nr 2.5  do SIWZ </t>
  </si>
  <si>
    <t xml:space="preserve">załącznik nr 2.6  do SIWZ </t>
  </si>
  <si>
    <t xml:space="preserve">załącznik nr 2.7  do SIWZ </t>
  </si>
  <si>
    <t xml:space="preserve">uwaga!
1. Niniejszy dokument stanowi treść oferty i nie podlega uzupełnieniu. 
2. Niniejszy dokument potwierdza spełnianie wymagań użytkowych  oraz o parametraów jakościowych oferowanych przez Wykonawcę produktow.
3. Wykonawca zobowiązany jest wypełnić niniejszy formularz, podpisać go na ostatniej stronie i załączyć do oferty. 
4. Niewypełnienie i niezłożenie niniejszego zestawienia spowoduje odrzucenie oferty jako niezgodnej z treścią SIWZ.
</t>
  </si>
  <si>
    <t>uwaga!
1. Niniejszy dokument stanowi treść oferty i nie podlega uzupełnieniu. 
2. Niniejszy dokument potwierdza spełnianie wymagań użytkowych  oraz o parametraów jakościowych oferowanych przez Wykonawcę produktow.
3. Wykonawca zobowiązany jest wypełnić niniejszy formularz, podpisać go na ostatniej stronie i załączyć do oferty. 
4. Niewypełnienie i niezłożenie niniejszego zestawienia spowoduje odrzucenie oferty jako niezgodnej z treścią SIWZ.</t>
  </si>
  <si>
    <r>
      <t xml:space="preserve">Producent i numer 
katalogowy producenta
oferowanego przez Wykonawcę  towaru </t>
    </r>
    <r>
      <rPr>
        <b/>
        <sz val="10"/>
        <color rgb="FFFF0000"/>
        <rFont val="Arial Narrow"/>
        <family val="2"/>
        <charset val="238"/>
      </rPr>
      <t xml:space="preserve"> (w przypadku niepodania wymaganych danych, oferta zostanie odrzucona)</t>
    </r>
  </si>
  <si>
    <r>
      <t xml:space="preserve">Producent i numer 
katalogowy producenta
oferowanego przez Wykonawcę  towaru
</t>
    </r>
    <r>
      <rPr>
        <b/>
        <sz val="10"/>
        <color rgb="FFFF0000"/>
        <rFont val="Arial Narrow"/>
        <family val="2"/>
        <charset val="238"/>
      </rPr>
      <t>(w przypadku niepodania wymaganych danych, oferta zostanie odrzucona)</t>
    </r>
  </si>
  <si>
    <r>
      <t xml:space="preserve">Producent i numer 
katalogowy producenta
oferowanego  przez Wykonawcę produktu
</t>
    </r>
    <r>
      <rPr>
        <b/>
        <sz val="10"/>
        <color rgb="FFFF0000"/>
        <rFont val="Arial Narrow"/>
        <family val="2"/>
        <charset val="238"/>
      </rPr>
      <t>(w przypadku niepodania wymaganych danych, oferta zostanie odrzucona)</t>
    </r>
  </si>
  <si>
    <t>załącznik nr 2.9  do SIWZ</t>
  </si>
  <si>
    <t>załącznik nr 2.8  do SIWZ</t>
  </si>
  <si>
    <t>Pakiet nr 9: Materiały pomocnicze do chromatografu gazowego GCMS/MS dla potrzeb Zakładu Gleboznawstwa</t>
  </si>
  <si>
    <t>Fiolki amber do autosamplera 2ml (wide opening screw top glass vials with write-on spot), op.a'100szt</t>
  </si>
  <si>
    <t>Septy do fiolek (Septa for Wide Opening Screw Caps, Ivory PTFE/red silicone rubber septa), op. a’ 100 szt.</t>
  </si>
  <si>
    <t>Liner szklany do GC MS  (splitless, single-taper, no glass wool, deactivated), op. a' 25 szt.</t>
  </si>
  <si>
    <t>Patyczki drewniane z watką do czyszczenia źródła jonów (Cotton Tio Swabs 6in), op. a’ 50 szt.</t>
  </si>
  <si>
    <t xml:space="preserve">O-ring do linera (Non-stick Liner o-ring), op. a’ 10 szt. </t>
  </si>
  <si>
    <t>Inserty do fiolek chromatograficznych 250 μL (pulled-point glass inserts), op. a’ 100 szt</t>
  </si>
  <si>
    <t xml:space="preserve">Liner szklany do GC MS/MS bez podziału (splitless) zaopatrzony w gumowy o-ring i watę szklaną, op. a’1 szt. </t>
  </si>
  <si>
    <r>
      <t>Sączki ilościowe miękkiie-typ 388, wykonane z czystej celulozy (ok.95%) i puchu bawełnianego okrągłe, (niska zawartość popiołu po spaleniu-poniżej 0,01%) gramatura: 84 g/m</t>
    </r>
    <r>
      <rPr>
        <vertAlign val="superscript"/>
        <sz val="11"/>
        <color rgb="FFFF0000"/>
        <rFont val="Arial Narrow"/>
        <family val="2"/>
        <charset val="238"/>
      </rPr>
      <t>2</t>
    </r>
    <r>
      <rPr>
        <sz val="11"/>
        <color rgb="FFFF0000"/>
        <rFont val="Arial Narrow"/>
        <family val="2"/>
        <charset val="238"/>
      </rPr>
      <t>, Ø 70 mm, czas filtracji: 10 s (czas filtracji próbki 10 ml H</t>
    </r>
    <r>
      <rPr>
        <vertAlign val="subscript"/>
        <sz val="11"/>
        <color rgb="FFFF0000"/>
        <rFont val="Arial Narrow"/>
        <family val="2"/>
        <charset val="238"/>
      </rPr>
      <t>2</t>
    </r>
    <r>
      <rPr>
        <sz val="11"/>
        <color rgb="FFFF0000"/>
        <rFont val="Arial Narrow"/>
        <family val="2"/>
        <charset val="238"/>
      </rPr>
      <t xml:space="preserve">O destylowanej), op.a`100 szt </t>
    </r>
  </si>
  <si>
    <r>
      <t>Bibuła filtracyjna-typ3h, do analiz jakościowych, twarda, z czystej celulozy (ok. 95%) i puchu bawełnianego, (niska zawartość popiołu po spaleniu 0,1-0,2%), gramatura: 65 g/m</t>
    </r>
    <r>
      <rPr>
        <vertAlign val="superscript"/>
        <sz val="11"/>
        <color rgb="FFFF0000"/>
        <rFont val="Arial Narrow"/>
        <family val="2"/>
        <charset val="238"/>
      </rPr>
      <t xml:space="preserve">2 </t>
    </r>
    <r>
      <rPr>
        <sz val="11"/>
        <color rgb="FFFF0000"/>
        <rFont val="Arial Narrow"/>
        <family val="2"/>
        <charset val="238"/>
      </rPr>
      <t>(standardowa wytrzymałość mechaniczna), czas filtracji: 35 s (czas filtracji próbki 10 ml H</t>
    </r>
    <r>
      <rPr>
        <vertAlign val="subscript"/>
        <sz val="11"/>
        <color rgb="FFFF0000"/>
        <rFont val="Arial Narrow"/>
        <family val="2"/>
        <charset val="238"/>
      </rPr>
      <t>2</t>
    </r>
    <r>
      <rPr>
        <sz val="11"/>
        <color rgb="FFFF0000"/>
        <rFont val="Arial Narrow"/>
        <family val="2"/>
        <charset val="238"/>
      </rPr>
      <t xml:space="preserve">O destylowanej), rozm. arkusza: 580x580 mm, op.a`100 szt. </t>
    </r>
  </si>
  <si>
    <r>
      <t xml:space="preserve">FORMULARZ ASORTYMENTOWO-CENOWY </t>
    </r>
    <r>
      <rPr>
        <b/>
        <sz val="11"/>
        <color rgb="FFFF0000"/>
        <rFont val="Arial Narrow"/>
        <family val="2"/>
        <charset val="238"/>
      </rPr>
      <t>- po modyfikacji w dniu 27.07.2018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</si>
</sst>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0"/>
      <name val="Arial Narrow"/>
      <family val="2"/>
      <charset val="238"/>
    </font>
    <font>
      <sz val="11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vertAlign val="subscript"/>
      <sz val="11"/>
      <name val="Arial Narrow"/>
      <family val="2"/>
      <charset val="238"/>
    </font>
    <font>
      <sz val="10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  <font>
      <sz val="9"/>
      <color theme="1"/>
      <name val="Arial Narrow"/>
      <family val="2"/>
      <charset val="238"/>
    </font>
    <font>
      <sz val="9"/>
      <name val="Arial Narrow"/>
      <family val="2"/>
      <charset val="238"/>
    </font>
    <font>
      <sz val="11"/>
      <color rgb="FFFF0000"/>
      <name val="Calibri"/>
      <family val="2"/>
      <charset val="238"/>
      <scheme val="minor"/>
    </font>
    <font>
      <sz val="10"/>
      <name val="Arial Narrow"/>
      <family val="2"/>
      <charset val="238"/>
    </font>
    <font>
      <b/>
      <i/>
      <sz val="10"/>
      <color theme="1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11"/>
      <color rgb="FF3F3F3F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 Narrow"/>
      <family val="2"/>
      <charset val="238"/>
    </font>
    <font>
      <sz val="10.5"/>
      <name val="Arial Narrow"/>
      <family val="2"/>
      <charset val="238"/>
    </font>
    <font>
      <sz val="10"/>
      <name val="Calibri"/>
      <family val="2"/>
      <charset val="238"/>
    </font>
    <font>
      <b/>
      <sz val="12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FF0000"/>
      <name val="Arial Narrow"/>
      <family val="2"/>
      <charset val="238"/>
    </font>
    <font>
      <vertAlign val="superscript"/>
      <sz val="11"/>
      <color rgb="FFFF0000"/>
      <name val="Arial Narrow"/>
      <family val="2"/>
      <charset val="238"/>
    </font>
    <font>
      <vertAlign val="subscript"/>
      <sz val="11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9" fontId="11" fillId="0" borderId="0" applyFont="0" applyFill="0" applyBorder="0" applyAlignment="0" applyProtection="0"/>
    <xf numFmtId="0" fontId="20" fillId="4" borderId="11" applyNumberFormat="0" applyAlignment="0" applyProtection="0"/>
    <xf numFmtId="0" fontId="21" fillId="0" borderId="0"/>
    <xf numFmtId="0" fontId="11" fillId="0" borderId="0"/>
    <xf numFmtId="9" fontId="11" fillId="0" borderId="0" applyFont="0" applyFill="0" applyBorder="0" applyAlignment="0" applyProtection="0"/>
    <xf numFmtId="0" fontId="11" fillId="0" borderId="0"/>
  </cellStyleXfs>
  <cellXfs count="19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0" fillId="0" borderId="0" xfId="0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/>
    <xf numFmtId="0" fontId="3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9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0" fontId="3" fillId="0" borderId="5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wrapText="1"/>
    </xf>
    <xf numFmtId="0" fontId="1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16" fillId="0" borderId="0" xfId="0" applyFont="1"/>
    <xf numFmtId="4" fontId="1" fillId="0" borderId="1" xfId="0" applyNumberFormat="1" applyFont="1" applyFill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 wrapText="1"/>
    </xf>
    <xf numFmtId="4" fontId="7" fillId="0" borderId="1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8" fillId="3" borderId="5" xfId="0" applyFont="1" applyFill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vertical="center"/>
    </xf>
    <xf numFmtId="9" fontId="9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textRotation="90"/>
    </xf>
    <xf numFmtId="0" fontId="14" fillId="0" borderId="1" xfId="0" applyFont="1" applyFill="1" applyBorder="1" applyAlignment="1">
      <alignment horizontal="center" wrapText="1"/>
    </xf>
    <xf numFmtId="4" fontId="3" fillId="0" borderId="1" xfId="0" applyNumberFormat="1" applyFont="1" applyBorder="1" applyAlignment="1">
      <alignment horizontal="right" vertical="center"/>
    </xf>
    <xf numFmtId="0" fontId="18" fillId="3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7" fillId="3" borderId="5" xfId="0" applyFont="1" applyFill="1" applyBorder="1" applyAlignment="1">
      <alignment horizontal="center" vertical="center" textRotation="90" wrapText="1"/>
    </xf>
    <xf numFmtId="0" fontId="0" fillId="0" borderId="1" xfId="0" applyBorder="1"/>
    <xf numFmtId="0" fontId="16" fillId="0" borderId="1" xfId="0" applyFont="1" applyBorder="1"/>
    <xf numFmtId="0" fontId="0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left" vertical="center" wrapText="1"/>
    </xf>
    <xf numFmtId="4" fontId="17" fillId="0" borderId="1" xfId="0" applyNumberFormat="1" applyFont="1" applyBorder="1" applyAlignment="1">
      <alignment vertical="center"/>
    </xf>
    <xf numFmtId="9" fontId="17" fillId="0" borderId="1" xfId="0" applyNumberFormat="1" applyFont="1" applyBorder="1" applyAlignment="1">
      <alignment horizontal="center" vertical="center"/>
    </xf>
    <xf numFmtId="4" fontId="17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vertical="center"/>
    </xf>
    <xf numFmtId="4" fontId="1" fillId="0" borderId="5" xfId="0" applyNumberFormat="1" applyFont="1" applyBorder="1" applyAlignment="1">
      <alignment horizontal="right" vertical="center"/>
    </xf>
    <xf numFmtId="0" fontId="0" fillId="0" borderId="5" xfId="0" applyBorder="1"/>
    <xf numFmtId="0" fontId="6" fillId="0" borderId="10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vertical="center"/>
    </xf>
    <xf numFmtId="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2" fontId="1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 applyAlignment="1">
      <alignment horizontal="left" vertical="top" wrapText="1"/>
    </xf>
    <xf numFmtId="0" fontId="23" fillId="0" borderId="2" xfId="0" applyFont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3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3" applyFont="1" applyBorder="1" applyAlignment="1">
      <alignment vertical="top" wrapText="1"/>
    </xf>
    <xf numFmtId="0" fontId="17" fillId="2" borderId="1" xfId="2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right" vertical="center" wrapText="1"/>
    </xf>
    <xf numFmtId="9" fontId="1" fillId="0" borderId="5" xfId="5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 wrapText="1"/>
    </xf>
    <xf numFmtId="0" fontId="3" fillId="0" borderId="1" xfId="4" applyFont="1" applyFill="1" applyBorder="1" applyAlignment="1">
      <alignment horizontal="left" vertical="top" wrapText="1"/>
    </xf>
    <xf numFmtId="0" fontId="2" fillId="0" borderId="0" xfId="0" applyFont="1" applyAlignment="1">
      <alignment vertical="center"/>
    </xf>
    <xf numFmtId="4" fontId="25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vertical="center"/>
    </xf>
    <xf numFmtId="4" fontId="25" fillId="0" borderId="5" xfId="0" applyNumberFormat="1" applyFont="1" applyBorder="1" applyAlignment="1">
      <alignment vertical="center"/>
    </xf>
    <xf numFmtId="0" fontId="25" fillId="0" borderId="1" xfId="0" applyFont="1" applyBorder="1" applyAlignment="1">
      <alignment vertical="center"/>
    </xf>
    <xf numFmtId="0" fontId="3" fillId="0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0" fontId="2" fillId="0" borderId="3" xfId="0" applyFont="1" applyBorder="1" applyAlignment="1">
      <alignment vertical="center"/>
    </xf>
    <xf numFmtId="0" fontId="1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/>
    </xf>
    <xf numFmtId="3" fontId="15" fillId="0" borderId="1" xfId="0" applyNumberFormat="1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left" vertical="top" wrapText="1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/>
    </xf>
    <xf numFmtId="9" fontId="1" fillId="0" borderId="5" xfId="5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right" vertical="center"/>
    </xf>
    <xf numFmtId="0" fontId="1" fillId="0" borderId="6" xfId="0" applyFont="1" applyBorder="1" applyAlignment="1">
      <alignment horizontal="left"/>
    </xf>
    <xf numFmtId="0" fontId="3" fillId="0" borderId="6" xfId="0" applyFont="1" applyBorder="1" applyAlignment="1">
      <alignment horizontal="right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center"/>
    </xf>
    <xf numFmtId="0" fontId="2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25" fillId="0" borderId="7" xfId="0" applyFont="1" applyBorder="1" applyAlignment="1">
      <alignment horizontal="right" vertical="center"/>
    </xf>
    <xf numFmtId="0" fontId="25" fillId="0" borderId="8" xfId="0" applyFont="1" applyBorder="1" applyAlignment="1">
      <alignment horizontal="right" vertical="center"/>
    </xf>
    <xf numFmtId="0" fontId="25" fillId="0" borderId="9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top"/>
    </xf>
    <xf numFmtId="0" fontId="1" fillId="0" borderId="6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right" vertical="center" wrapText="1"/>
    </xf>
    <xf numFmtId="0" fontId="17" fillId="0" borderId="3" xfId="0" applyFont="1" applyFill="1" applyBorder="1" applyAlignment="1">
      <alignment horizontal="right" vertical="center" wrapText="1"/>
    </xf>
    <xf numFmtId="0" fontId="17" fillId="0" borderId="4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5" fillId="0" borderId="1" xfId="0" applyFont="1" applyFill="1" applyBorder="1" applyAlignment="1">
      <alignment horizontal="right" vertical="center" wrapText="1"/>
    </xf>
  </cellXfs>
  <cellStyles count="7">
    <cellStyle name="Dane wyjściowe" xfId="2" builtinId="21"/>
    <cellStyle name="Normalny" xfId="0" builtinId="0"/>
    <cellStyle name="Normalny 2" xfId="4"/>
    <cellStyle name="Normalny 2 2" xfId="6"/>
    <cellStyle name="Normalny 6" xfId="3"/>
    <cellStyle name="Procentowy" xfId="5" builtinId="5"/>
    <cellStyle name="Procentowy 2" xfId="1"/>
  </cellStyles>
  <dxfs count="0"/>
  <tableStyles count="0" defaultTableStyle="TableStyleMedium2" defaultPivotStyle="PivotStyleLight16"/>
  <colors>
    <mruColors>
      <color rgb="FFF1FFDB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opLeftCell="A4" zoomScale="95" zoomScaleNormal="95" workbookViewId="0">
      <selection activeCell="S4" sqref="S4"/>
    </sheetView>
  </sheetViews>
  <sheetFormatPr defaultRowHeight="14.4" x14ac:dyDescent="0.3"/>
  <cols>
    <col min="1" max="1" width="6.6640625" customWidth="1"/>
    <col min="2" max="2" width="69.88671875" customWidth="1"/>
    <col min="3" max="4" width="5.33203125" hidden="1" customWidth="1"/>
    <col min="5" max="5" width="5.33203125" style="50" hidden="1" customWidth="1"/>
    <col min="6" max="9" width="5.33203125" hidden="1" customWidth="1"/>
    <col min="10" max="10" width="5.109375" hidden="1" customWidth="1"/>
    <col min="11" max="11" width="5" customWidth="1"/>
    <col min="12" max="12" width="9.88671875" customWidth="1"/>
    <col min="13" max="13" width="11" customWidth="1"/>
    <col min="14" max="14" width="8.6640625" customWidth="1"/>
    <col min="15" max="15" width="9.88671875" customWidth="1"/>
    <col min="16" max="16" width="9.44140625" bestFit="1" customWidth="1"/>
    <col min="17" max="17" width="28.6640625" customWidth="1"/>
  </cols>
  <sheetData>
    <row r="1" spans="1:17" x14ac:dyDescent="0.3">
      <c r="A1" s="162" t="s">
        <v>242</v>
      </c>
      <c r="B1" s="162"/>
      <c r="C1" s="68"/>
      <c r="D1" s="68"/>
      <c r="E1" s="152"/>
      <c r="F1" s="68"/>
      <c r="G1" s="68"/>
      <c r="H1" s="68"/>
      <c r="I1" s="68"/>
      <c r="J1" s="68"/>
      <c r="N1" s="163" t="s">
        <v>243</v>
      </c>
      <c r="O1" s="163"/>
      <c r="P1" s="163"/>
      <c r="Q1" s="163"/>
    </row>
    <row r="2" spans="1:17" ht="27.75" customHeight="1" x14ac:dyDescent="0.3">
      <c r="A2" s="160" t="s">
        <v>267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76.2" customHeight="1" x14ac:dyDescent="0.3">
      <c r="A3" s="167" t="s">
        <v>250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9"/>
    </row>
    <row r="4" spans="1:17" ht="24" customHeight="1" x14ac:dyDescent="0.3">
      <c r="A4" s="164" t="s">
        <v>21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6"/>
    </row>
    <row r="5" spans="1:17" ht="86.25" customHeight="1" x14ac:dyDescent="0.3">
      <c r="A5" s="54" t="s">
        <v>0</v>
      </c>
      <c r="B5" s="55" t="s">
        <v>1</v>
      </c>
      <c r="C5" s="69" t="s">
        <v>84</v>
      </c>
      <c r="D5" s="69" t="s">
        <v>77</v>
      </c>
      <c r="E5" s="69" t="s">
        <v>85</v>
      </c>
      <c r="F5" s="69" t="s">
        <v>86</v>
      </c>
      <c r="G5" s="69" t="s">
        <v>87</v>
      </c>
      <c r="H5" s="69" t="s">
        <v>88</v>
      </c>
      <c r="I5" s="69" t="s">
        <v>83</v>
      </c>
      <c r="J5" s="69" t="s">
        <v>89</v>
      </c>
      <c r="K5" s="56" t="s">
        <v>45</v>
      </c>
      <c r="L5" s="57" t="s">
        <v>4</v>
      </c>
      <c r="M5" s="57" t="s">
        <v>19</v>
      </c>
      <c r="N5" s="58" t="s">
        <v>17</v>
      </c>
      <c r="O5" s="57" t="s">
        <v>18</v>
      </c>
      <c r="P5" s="57" t="s">
        <v>20</v>
      </c>
      <c r="Q5" s="57" t="s">
        <v>252</v>
      </c>
    </row>
    <row r="6" spans="1:17" ht="24.75" customHeight="1" x14ac:dyDescent="0.3">
      <c r="A6" s="51">
        <v>1</v>
      </c>
      <c r="B6" s="52">
        <v>2</v>
      </c>
      <c r="C6" s="51">
        <v>3</v>
      </c>
      <c r="D6" s="52">
        <v>4</v>
      </c>
      <c r="E6" s="51">
        <v>5</v>
      </c>
      <c r="F6" s="52">
        <v>6</v>
      </c>
      <c r="G6" s="51">
        <v>7</v>
      </c>
      <c r="H6" s="52">
        <v>8</v>
      </c>
      <c r="I6" s="51">
        <v>9</v>
      </c>
      <c r="J6" s="52">
        <v>10</v>
      </c>
      <c r="K6" s="51">
        <v>11</v>
      </c>
      <c r="L6" s="52">
        <v>12</v>
      </c>
      <c r="M6" s="51">
        <v>13</v>
      </c>
      <c r="N6" s="52">
        <v>14</v>
      </c>
      <c r="O6" s="51">
        <v>15</v>
      </c>
      <c r="P6" s="52">
        <v>16</v>
      </c>
      <c r="Q6" s="51">
        <v>17</v>
      </c>
    </row>
    <row r="7" spans="1:17" ht="64.2" customHeight="1" x14ac:dyDescent="0.3">
      <c r="A7" s="127">
        <v>1</v>
      </c>
      <c r="B7" s="154" t="s">
        <v>266</v>
      </c>
      <c r="C7" s="155"/>
      <c r="D7" s="156"/>
      <c r="E7" s="157">
        <v>5</v>
      </c>
      <c r="F7" s="124"/>
      <c r="G7" s="123"/>
      <c r="H7" s="124"/>
      <c r="I7" s="123"/>
      <c r="J7" s="124"/>
      <c r="K7" s="150">
        <f t="shared" ref="K7:K24" si="0">SUM(C7:J7)</f>
        <v>5</v>
      </c>
      <c r="L7" s="128">
        <v>0</v>
      </c>
      <c r="M7" s="14">
        <f>K7*L7</f>
        <v>0</v>
      </c>
      <c r="N7" s="158">
        <v>0.23</v>
      </c>
      <c r="O7" s="14">
        <f>M7*N7</f>
        <v>0</v>
      </c>
      <c r="P7" s="14">
        <f>M7+O7</f>
        <v>0</v>
      </c>
      <c r="Q7" s="123"/>
    </row>
    <row r="8" spans="1:17" s="50" customFormat="1" ht="24.75" customHeight="1" x14ac:dyDescent="0.3">
      <c r="A8" s="127">
        <v>2</v>
      </c>
      <c r="B8" s="126" t="s">
        <v>236</v>
      </c>
      <c r="C8" s="124"/>
      <c r="D8" s="123"/>
      <c r="E8" s="124"/>
      <c r="F8" s="123"/>
      <c r="G8" s="124"/>
      <c r="H8" s="123"/>
      <c r="I8" s="124"/>
      <c r="J8" s="127">
        <v>2</v>
      </c>
      <c r="K8" s="3">
        <f t="shared" si="0"/>
        <v>2</v>
      </c>
      <c r="L8" s="128">
        <v>0</v>
      </c>
      <c r="M8" s="14">
        <f>K8*L8</f>
        <v>0</v>
      </c>
      <c r="N8" s="129"/>
      <c r="O8" s="14">
        <f>M8*N8</f>
        <v>0</v>
      </c>
      <c r="P8" s="14">
        <f>M8+O8</f>
        <v>0</v>
      </c>
      <c r="Q8" s="125"/>
    </row>
    <row r="9" spans="1:17" ht="36" customHeight="1" x14ac:dyDescent="0.3">
      <c r="A9" s="127">
        <v>3</v>
      </c>
      <c r="B9" s="11" t="s">
        <v>35</v>
      </c>
      <c r="C9" s="35"/>
      <c r="D9" s="35"/>
      <c r="E9" s="36"/>
      <c r="F9" s="35"/>
      <c r="G9" s="35"/>
      <c r="H9" s="35"/>
      <c r="I9" s="35">
        <v>20</v>
      </c>
      <c r="J9" s="35"/>
      <c r="K9" s="3">
        <f t="shared" si="0"/>
        <v>20</v>
      </c>
      <c r="L9" s="14">
        <v>0</v>
      </c>
      <c r="M9" s="14">
        <f>K9*L9</f>
        <v>0</v>
      </c>
      <c r="N9" s="15"/>
      <c r="O9" s="16">
        <f>M9*N9</f>
        <v>0</v>
      </c>
      <c r="P9" s="14">
        <f>M9+O9</f>
        <v>0</v>
      </c>
      <c r="Q9" s="70"/>
    </row>
    <row r="10" spans="1:17" ht="37.200000000000003" customHeight="1" x14ac:dyDescent="0.3">
      <c r="A10" s="127">
        <v>4</v>
      </c>
      <c r="B10" s="11" t="s">
        <v>71</v>
      </c>
      <c r="C10" s="35">
        <v>7</v>
      </c>
      <c r="D10" s="35"/>
      <c r="E10" s="36"/>
      <c r="F10" s="35"/>
      <c r="G10" s="35"/>
      <c r="H10" s="35"/>
      <c r="I10" s="35"/>
      <c r="J10" s="35"/>
      <c r="K10" s="3">
        <f t="shared" si="0"/>
        <v>7</v>
      </c>
      <c r="L10" s="14">
        <v>0</v>
      </c>
      <c r="M10" s="14">
        <f t="shared" ref="M10:M24" si="1">K10*L10</f>
        <v>0</v>
      </c>
      <c r="N10" s="15"/>
      <c r="O10" s="16">
        <f t="shared" ref="O10:O21" si="2">M10*N10</f>
        <v>0</v>
      </c>
      <c r="P10" s="14">
        <f t="shared" ref="P10:P21" si="3">M10+O10</f>
        <v>0</v>
      </c>
      <c r="Q10" s="70"/>
    </row>
    <row r="11" spans="1:17" ht="63" customHeight="1" x14ac:dyDescent="0.3">
      <c r="A11" s="127">
        <v>5</v>
      </c>
      <c r="B11" s="6" t="s">
        <v>70</v>
      </c>
      <c r="C11" s="35"/>
      <c r="D11" s="35"/>
      <c r="E11" s="36">
        <v>3</v>
      </c>
      <c r="F11" s="35"/>
      <c r="G11" s="35"/>
      <c r="H11" s="35"/>
      <c r="I11" s="35"/>
      <c r="J11" s="35"/>
      <c r="K11" s="3">
        <f t="shared" si="0"/>
        <v>3</v>
      </c>
      <c r="L11" s="32">
        <v>0</v>
      </c>
      <c r="M11" s="14">
        <f t="shared" si="1"/>
        <v>0</v>
      </c>
      <c r="N11" s="15"/>
      <c r="O11" s="16">
        <f t="shared" si="2"/>
        <v>0</v>
      </c>
      <c r="P11" s="14">
        <f t="shared" si="3"/>
        <v>0</v>
      </c>
      <c r="Q11" s="70"/>
    </row>
    <row r="12" spans="1:17" ht="35.25" customHeight="1" x14ac:dyDescent="0.3">
      <c r="A12" s="127">
        <v>6</v>
      </c>
      <c r="B12" s="4" t="s">
        <v>69</v>
      </c>
      <c r="C12" s="35">
        <v>15</v>
      </c>
      <c r="D12" s="35"/>
      <c r="E12" s="36"/>
      <c r="F12" s="35"/>
      <c r="G12" s="35"/>
      <c r="H12" s="35"/>
      <c r="I12" s="35"/>
      <c r="J12" s="35"/>
      <c r="K12" s="3">
        <f t="shared" si="0"/>
        <v>15</v>
      </c>
      <c r="L12" s="14">
        <v>0</v>
      </c>
      <c r="M12" s="14">
        <f t="shared" si="1"/>
        <v>0</v>
      </c>
      <c r="N12" s="15"/>
      <c r="O12" s="16">
        <f t="shared" si="2"/>
        <v>0</v>
      </c>
      <c r="P12" s="14">
        <f t="shared" si="3"/>
        <v>0</v>
      </c>
      <c r="Q12" s="70"/>
    </row>
    <row r="13" spans="1:17" ht="61.2" customHeight="1" x14ac:dyDescent="0.3">
      <c r="A13" s="127">
        <v>7</v>
      </c>
      <c r="B13" s="6" t="s">
        <v>74</v>
      </c>
      <c r="C13" s="35">
        <v>15</v>
      </c>
      <c r="D13" s="35"/>
      <c r="E13" s="36"/>
      <c r="F13" s="35"/>
      <c r="G13" s="35"/>
      <c r="H13" s="35"/>
      <c r="I13" s="35"/>
      <c r="J13" s="35">
        <v>2</v>
      </c>
      <c r="K13" s="3">
        <f t="shared" si="0"/>
        <v>17</v>
      </c>
      <c r="L13" s="14">
        <v>0</v>
      </c>
      <c r="M13" s="14">
        <f t="shared" si="1"/>
        <v>0</v>
      </c>
      <c r="N13" s="15"/>
      <c r="O13" s="16">
        <f t="shared" si="2"/>
        <v>0</v>
      </c>
      <c r="P13" s="14">
        <f t="shared" si="3"/>
        <v>0</v>
      </c>
      <c r="Q13" s="70"/>
    </row>
    <row r="14" spans="1:17" ht="33" customHeight="1" x14ac:dyDescent="0.3">
      <c r="A14" s="127">
        <v>8</v>
      </c>
      <c r="B14" s="20" t="s">
        <v>36</v>
      </c>
      <c r="C14" s="35">
        <v>40</v>
      </c>
      <c r="D14" s="35"/>
      <c r="E14" s="36"/>
      <c r="F14" s="35">
        <v>65</v>
      </c>
      <c r="G14" s="35"/>
      <c r="H14" s="35"/>
      <c r="I14" s="35"/>
      <c r="J14" s="35"/>
      <c r="K14" s="3">
        <f t="shared" si="0"/>
        <v>105</v>
      </c>
      <c r="L14" s="45">
        <v>0</v>
      </c>
      <c r="M14" s="14">
        <f t="shared" si="1"/>
        <v>0</v>
      </c>
      <c r="N14" s="15"/>
      <c r="O14" s="16">
        <f t="shared" si="2"/>
        <v>0</v>
      </c>
      <c r="P14" s="14">
        <f t="shared" si="3"/>
        <v>0</v>
      </c>
      <c r="Q14" s="70"/>
    </row>
    <row r="15" spans="1:17" ht="28.5" customHeight="1" x14ac:dyDescent="0.3">
      <c r="A15" s="127">
        <v>9</v>
      </c>
      <c r="B15" s="20" t="s">
        <v>37</v>
      </c>
      <c r="C15" s="35">
        <v>40</v>
      </c>
      <c r="D15" s="35"/>
      <c r="E15" s="36"/>
      <c r="F15" s="35"/>
      <c r="G15" s="35"/>
      <c r="H15" s="35"/>
      <c r="I15" s="35"/>
      <c r="J15" s="35"/>
      <c r="K15" s="3">
        <f t="shared" si="0"/>
        <v>40</v>
      </c>
      <c r="L15" s="14">
        <v>0</v>
      </c>
      <c r="M15" s="14">
        <f t="shared" si="1"/>
        <v>0</v>
      </c>
      <c r="N15" s="15"/>
      <c r="O15" s="16">
        <f t="shared" si="2"/>
        <v>0</v>
      </c>
      <c r="P15" s="14">
        <f t="shared" si="3"/>
        <v>0</v>
      </c>
      <c r="Q15" s="70"/>
    </row>
    <row r="16" spans="1:17" ht="33" customHeight="1" x14ac:dyDescent="0.3">
      <c r="A16" s="127">
        <v>10</v>
      </c>
      <c r="B16" s="20" t="s">
        <v>38</v>
      </c>
      <c r="C16" s="41"/>
      <c r="D16" s="41"/>
      <c r="E16" s="153">
        <v>3</v>
      </c>
      <c r="F16" s="41"/>
      <c r="G16" s="41"/>
      <c r="H16" s="41"/>
      <c r="I16" s="41"/>
      <c r="J16" s="41"/>
      <c r="K16" s="3">
        <f t="shared" si="0"/>
        <v>3</v>
      </c>
      <c r="L16" s="14">
        <v>0</v>
      </c>
      <c r="M16" s="14">
        <f t="shared" si="1"/>
        <v>0</v>
      </c>
      <c r="N16" s="15"/>
      <c r="O16" s="16">
        <f t="shared" si="2"/>
        <v>0</v>
      </c>
      <c r="P16" s="14">
        <f t="shared" si="3"/>
        <v>0</v>
      </c>
      <c r="Q16" s="70"/>
    </row>
    <row r="17" spans="1:17" ht="64.2" customHeight="1" x14ac:dyDescent="0.3">
      <c r="A17" s="127">
        <v>11</v>
      </c>
      <c r="B17" s="6" t="s">
        <v>237</v>
      </c>
      <c r="C17" s="35">
        <v>30</v>
      </c>
      <c r="D17" s="35"/>
      <c r="E17" s="36"/>
      <c r="F17" s="35">
        <v>35</v>
      </c>
      <c r="G17" s="35"/>
      <c r="H17" s="35"/>
      <c r="I17" s="35"/>
      <c r="J17" s="35"/>
      <c r="K17" s="3">
        <f t="shared" si="0"/>
        <v>65</v>
      </c>
      <c r="L17" s="14">
        <v>0</v>
      </c>
      <c r="M17" s="14">
        <f t="shared" si="1"/>
        <v>0</v>
      </c>
      <c r="N17" s="15"/>
      <c r="O17" s="16">
        <f t="shared" si="2"/>
        <v>0</v>
      </c>
      <c r="P17" s="14">
        <f t="shared" si="3"/>
        <v>0</v>
      </c>
      <c r="Q17" s="70"/>
    </row>
    <row r="18" spans="1:17" ht="50.4" customHeight="1" x14ac:dyDescent="0.3">
      <c r="A18" s="127">
        <v>12</v>
      </c>
      <c r="B18" s="151" t="s">
        <v>265</v>
      </c>
      <c r="C18" s="35"/>
      <c r="D18" s="35"/>
      <c r="E18" s="36">
        <v>30</v>
      </c>
      <c r="F18" s="35"/>
      <c r="G18" s="35"/>
      <c r="H18" s="35"/>
      <c r="I18" s="35"/>
      <c r="J18" s="35"/>
      <c r="K18" s="150">
        <f t="shared" si="0"/>
        <v>30</v>
      </c>
      <c r="L18" s="14">
        <v>0</v>
      </c>
      <c r="M18" s="14">
        <f t="shared" si="1"/>
        <v>0</v>
      </c>
      <c r="N18" s="15"/>
      <c r="O18" s="16">
        <f t="shared" ref="O18" si="4">M18*N18</f>
        <v>0</v>
      </c>
      <c r="P18" s="14">
        <f t="shared" ref="P18" si="5">M18+O18</f>
        <v>0</v>
      </c>
      <c r="Q18" s="70"/>
    </row>
    <row r="19" spans="1:17" ht="75" customHeight="1" x14ac:dyDescent="0.3">
      <c r="A19" s="127">
        <v>13</v>
      </c>
      <c r="B19" s="6" t="s">
        <v>39</v>
      </c>
      <c r="C19" s="35">
        <v>30</v>
      </c>
      <c r="D19" s="35"/>
      <c r="E19" s="36"/>
      <c r="F19" s="35">
        <v>45</v>
      </c>
      <c r="G19" s="35"/>
      <c r="H19" s="35"/>
      <c r="I19" s="35"/>
      <c r="J19" s="35"/>
      <c r="K19" s="3">
        <f t="shared" si="0"/>
        <v>75</v>
      </c>
      <c r="L19" s="14">
        <v>0</v>
      </c>
      <c r="M19" s="14">
        <f t="shared" si="1"/>
        <v>0</v>
      </c>
      <c r="N19" s="15"/>
      <c r="O19" s="16">
        <f t="shared" si="2"/>
        <v>0</v>
      </c>
      <c r="P19" s="14">
        <f t="shared" si="3"/>
        <v>0</v>
      </c>
      <c r="Q19" s="70"/>
    </row>
    <row r="20" spans="1:17" ht="56.25" customHeight="1" x14ac:dyDescent="0.3">
      <c r="A20" s="127">
        <v>14</v>
      </c>
      <c r="B20" s="6" t="s">
        <v>42</v>
      </c>
      <c r="C20" s="35"/>
      <c r="D20" s="35"/>
      <c r="E20" s="36"/>
      <c r="F20" s="35"/>
      <c r="G20" s="35"/>
      <c r="H20" s="35">
        <v>6</v>
      </c>
      <c r="I20" s="35"/>
      <c r="J20" s="35"/>
      <c r="K20" s="3">
        <f t="shared" si="0"/>
        <v>6</v>
      </c>
      <c r="L20" s="14">
        <v>0</v>
      </c>
      <c r="M20" s="14">
        <f t="shared" si="1"/>
        <v>0</v>
      </c>
      <c r="N20" s="15"/>
      <c r="O20" s="16">
        <f t="shared" si="2"/>
        <v>0</v>
      </c>
      <c r="P20" s="14">
        <f t="shared" si="3"/>
        <v>0</v>
      </c>
      <c r="Q20" s="70"/>
    </row>
    <row r="21" spans="1:17" ht="72" customHeight="1" x14ac:dyDescent="0.3">
      <c r="A21" s="127">
        <v>15</v>
      </c>
      <c r="B21" s="4" t="s">
        <v>92</v>
      </c>
      <c r="C21" s="35"/>
      <c r="D21" s="35"/>
      <c r="E21" s="36">
        <v>3</v>
      </c>
      <c r="F21" s="35"/>
      <c r="G21" s="35"/>
      <c r="H21" s="35"/>
      <c r="I21" s="35"/>
      <c r="J21" s="35"/>
      <c r="K21" s="3">
        <f t="shared" si="0"/>
        <v>3</v>
      </c>
      <c r="L21" s="32">
        <v>0</v>
      </c>
      <c r="M21" s="14">
        <f t="shared" si="1"/>
        <v>0</v>
      </c>
      <c r="N21" s="15"/>
      <c r="O21" s="16">
        <f t="shared" si="2"/>
        <v>0</v>
      </c>
      <c r="P21" s="14">
        <f t="shared" si="3"/>
        <v>0</v>
      </c>
      <c r="Q21" s="70"/>
    </row>
    <row r="22" spans="1:17" ht="41.4" customHeight="1" x14ac:dyDescent="0.3">
      <c r="A22" s="127">
        <v>16</v>
      </c>
      <c r="B22" s="29" t="s">
        <v>235</v>
      </c>
      <c r="C22" s="35"/>
      <c r="D22" s="35"/>
      <c r="E22" s="36"/>
      <c r="F22" s="35"/>
      <c r="G22" s="35"/>
      <c r="H22" s="35"/>
      <c r="I22" s="35">
        <v>70</v>
      </c>
      <c r="J22" s="35"/>
      <c r="K22" s="3">
        <f t="shared" si="0"/>
        <v>70</v>
      </c>
      <c r="L22" s="14">
        <v>0</v>
      </c>
      <c r="M22" s="14">
        <f t="shared" si="1"/>
        <v>0</v>
      </c>
      <c r="N22" s="15"/>
      <c r="O22" s="16">
        <f>M22*N22</f>
        <v>0</v>
      </c>
      <c r="P22" s="14">
        <f>M22+O22</f>
        <v>0</v>
      </c>
      <c r="Q22" s="70"/>
    </row>
    <row r="23" spans="1:17" ht="16.2" customHeight="1" x14ac:dyDescent="0.3">
      <c r="A23" s="127">
        <v>17</v>
      </c>
      <c r="B23" s="138" t="s">
        <v>139</v>
      </c>
      <c r="C23" s="35"/>
      <c r="D23" s="35"/>
      <c r="E23" s="36"/>
      <c r="F23" s="35"/>
      <c r="G23" s="35"/>
      <c r="H23" s="35"/>
      <c r="I23" s="35">
        <v>40</v>
      </c>
      <c r="J23" s="35"/>
      <c r="K23" s="3">
        <f t="shared" si="0"/>
        <v>40</v>
      </c>
      <c r="L23" s="14">
        <v>0</v>
      </c>
      <c r="M23" s="14">
        <f t="shared" si="1"/>
        <v>0</v>
      </c>
      <c r="N23" s="15"/>
      <c r="O23" s="16">
        <f>M23*N23</f>
        <v>0</v>
      </c>
      <c r="P23" s="14">
        <f>M23+O23</f>
        <v>0</v>
      </c>
      <c r="Q23" s="70"/>
    </row>
    <row r="24" spans="1:17" ht="16.2" customHeight="1" x14ac:dyDescent="0.3">
      <c r="A24" s="127">
        <v>18</v>
      </c>
      <c r="B24" s="86" t="s">
        <v>201</v>
      </c>
      <c r="C24" s="9">
        <v>10</v>
      </c>
      <c r="D24" s="35"/>
      <c r="E24" s="36"/>
      <c r="F24" s="35"/>
      <c r="G24" s="35"/>
      <c r="H24" s="35"/>
      <c r="I24" s="35"/>
      <c r="J24" s="35"/>
      <c r="K24" s="3">
        <f t="shared" si="0"/>
        <v>10</v>
      </c>
      <c r="L24" s="14">
        <v>0</v>
      </c>
      <c r="M24" s="14">
        <f t="shared" si="1"/>
        <v>0</v>
      </c>
      <c r="N24" s="15"/>
      <c r="O24" s="16">
        <f>M24*N24</f>
        <v>0</v>
      </c>
      <c r="P24" s="14">
        <f>M24+O24</f>
        <v>0</v>
      </c>
      <c r="Q24" s="70"/>
    </row>
    <row r="25" spans="1:17" ht="24" customHeight="1" x14ac:dyDescent="0.3">
      <c r="A25" s="161" t="s">
        <v>3</v>
      </c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34">
        <f>SUM(M7:M24)</f>
        <v>0</v>
      </c>
      <c r="N25" s="137"/>
      <c r="O25" s="134">
        <f>SUM(O7:O24)</f>
        <v>0</v>
      </c>
      <c r="P25" s="134">
        <f>SUM(P7:P24)</f>
        <v>0</v>
      </c>
    </row>
    <row r="26" spans="1:17" ht="68.25" customHeight="1" x14ac:dyDescent="0.3">
      <c r="A26" s="159" t="s">
        <v>76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</row>
  </sheetData>
  <mergeCells count="7">
    <mergeCell ref="A26:Q26"/>
    <mergeCell ref="A2:Q2"/>
    <mergeCell ref="A25:L25"/>
    <mergeCell ref="A1:B1"/>
    <mergeCell ref="N1:Q1"/>
    <mergeCell ref="A4:Q4"/>
    <mergeCell ref="A3:Q3"/>
  </mergeCells>
  <pageMargins left="0.23622047244094491" right="0.23622047244094491" top="0.39370078740157483" bottom="0.35433070866141736" header="0" footer="0"/>
  <pageSetup paperSize="9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3"/>
  <sheetViews>
    <sheetView topLeftCell="A31" zoomScaleNormal="100" workbookViewId="0">
      <selection activeCell="A33" sqref="A33:Q33"/>
    </sheetView>
  </sheetViews>
  <sheetFormatPr defaultRowHeight="14.4" x14ac:dyDescent="0.3"/>
  <cols>
    <col min="1" max="1" width="6.33203125" customWidth="1"/>
    <col min="2" max="2" width="66.109375" customWidth="1"/>
    <col min="3" max="9" width="4.5546875" hidden="1" customWidth="1"/>
    <col min="10" max="10" width="3.5546875" hidden="1" customWidth="1"/>
    <col min="11" max="11" width="7.109375" customWidth="1"/>
    <col min="12" max="12" width="10.44140625" customWidth="1"/>
    <col min="13" max="13" width="10.33203125" customWidth="1"/>
    <col min="14" max="14" width="5.6640625" customWidth="1"/>
    <col min="15" max="15" width="9.88671875" customWidth="1"/>
    <col min="16" max="16" width="11" customWidth="1"/>
    <col min="17" max="17" width="31.21875" customWidth="1"/>
  </cols>
  <sheetData>
    <row r="1" spans="1:17" x14ac:dyDescent="0.3">
      <c r="A1" s="162" t="s">
        <v>242</v>
      </c>
      <c r="B1" s="162"/>
      <c r="C1" s="68"/>
      <c r="D1" s="68"/>
      <c r="E1" s="68"/>
      <c r="F1" s="68"/>
      <c r="G1" s="68"/>
      <c r="H1" s="68"/>
      <c r="I1" s="68"/>
      <c r="J1" s="68"/>
      <c r="N1" s="163" t="s">
        <v>244</v>
      </c>
      <c r="O1" s="163"/>
      <c r="P1" s="163"/>
      <c r="Q1" s="163"/>
    </row>
    <row r="2" spans="1:17" ht="30" customHeight="1" x14ac:dyDescent="0.3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78" customHeight="1" x14ac:dyDescent="0.3">
      <c r="A3" s="172" t="s">
        <v>250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</row>
    <row r="4" spans="1:17" ht="20.399999999999999" customHeight="1" x14ac:dyDescent="0.3">
      <c r="A4" s="171" t="s">
        <v>22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ht="86.25" customHeight="1" x14ac:dyDescent="0.3">
      <c r="A5" s="54" t="s">
        <v>0</v>
      </c>
      <c r="B5" s="55" t="s">
        <v>1</v>
      </c>
      <c r="C5" s="69" t="s">
        <v>84</v>
      </c>
      <c r="D5" s="69" t="s">
        <v>77</v>
      </c>
      <c r="E5" s="69" t="s">
        <v>85</v>
      </c>
      <c r="F5" s="69" t="s">
        <v>86</v>
      </c>
      <c r="G5" s="69" t="s">
        <v>87</v>
      </c>
      <c r="H5" s="69" t="s">
        <v>88</v>
      </c>
      <c r="I5" s="69" t="s">
        <v>83</v>
      </c>
      <c r="J5" s="69" t="s">
        <v>89</v>
      </c>
      <c r="K5" s="56" t="s">
        <v>45</v>
      </c>
      <c r="L5" s="57" t="s">
        <v>4</v>
      </c>
      <c r="M5" s="57" t="s">
        <v>19</v>
      </c>
      <c r="N5" s="58" t="s">
        <v>17</v>
      </c>
      <c r="O5" s="57" t="s">
        <v>18</v>
      </c>
      <c r="P5" s="57" t="s">
        <v>20</v>
      </c>
      <c r="Q5" s="57" t="s">
        <v>253</v>
      </c>
    </row>
    <row r="6" spans="1:17" ht="24.75" customHeight="1" x14ac:dyDescent="0.3">
      <c r="A6" s="51">
        <v>1</v>
      </c>
      <c r="B6" s="52">
        <v>2</v>
      </c>
      <c r="C6" s="51">
        <v>3</v>
      </c>
      <c r="D6" s="51">
        <v>4</v>
      </c>
      <c r="E6" s="52">
        <v>5</v>
      </c>
      <c r="F6" s="51">
        <v>6</v>
      </c>
      <c r="G6" s="51">
        <v>7</v>
      </c>
      <c r="H6" s="52">
        <v>8</v>
      </c>
      <c r="I6" s="51">
        <v>9</v>
      </c>
      <c r="J6" s="51">
        <v>10</v>
      </c>
      <c r="K6" s="52">
        <v>11</v>
      </c>
      <c r="L6" s="51">
        <v>12</v>
      </c>
      <c r="M6" s="51">
        <v>13</v>
      </c>
      <c r="N6" s="52">
        <v>14</v>
      </c>
      <c r="O6" s="51">
        <v>15</v>
      </c>
      <c r="P6" s="51">
        <v>16</v>
      </c>
      <c r="Q6" s="52">
        <v>17</v>
      </c>
    </row>
    <row r="7" spans="1:17" ht="74.400000000000006" customHeight="1" x14ac:dyDescent="0.3">
      <c r="A7" s="7">
        <v>1</v>
      </c>
      <c r="B7" s="43" t="s">
        <v>144</v>
      </c>
      <c r="C7" s="73"/>
      <c r="D7" s="73">
        <v>2</v>
      </c>
      <c r="E7" s="43"/>
      <c r="F7" s="43"/>
      <c r="G7" s="43"/>
      <c r="H7" s="43"/>
      <c r="I7" s="43"/>
      <c r="J7" s="43"/>
      <c r="K7" s="3">
        <f t="shared" ref="K7:K24" si="0">SUM(C7:J7)</f>
        <v>2</v>
      </c>
      <c r="L7" s="32">
        <v>0</v>
      </c>
      <c r="M7" s="14">
        <f t="shared" ref="M7:M31" si="1">K7*L7</f>
        <v>0</v>
      </c>
      <c r="N7" s="15"/>
      <c r="O7" s="16">
        <f>M7*N7</f>
        <v>0</v>
      </c>
      <c r="P7" s="14">
        <f>M7+O7</f>
        <v>0</v>
      </c>
      <c r="Q7" s="70"/>
    </row>
    <row r="8" spans="1:17" ht="73.2" customHeight="1" x14ac:dyDescent="0.3">
      <c r="A8" s="7">
        <v>2</v>
      </c>
      <c r="B8" s="43" t="s">
        <v>145</v>
      </c>
      <c r="C8" s="73"/>
      <c r="D8" s="43"/>
      <c r="E8" s="73">
        <v>1</v>
      </c>
      <c r="F8" s="92"/>
      <c r="G8" s="92"/>
      <c r="H8" s="92"/>
      <c r="I8" s="92"/>
      <c r="J8" s="92"/>
      <c r="K8" s="3">
        <f t="shared" si="0"/>
        <v>1</v>
      </c>
      <c r="L8" s="32">
        <v>0</v>
      </c>
      <c r="M8" s="14">
        <f t="shared" si="1"/>
        <v>0</v>
      </c>
      <c r="N8" s="15"/>
      <c r="O8" s="16">
        <f t="shared" ref="O8:O31" si="2">M8*N8</f>
        <v>0</v>
      </c>
      <c r="P8" s="14">
        <f t="shared" ref="P8:P31" si="3">M8+O8</f>
        <v>0</v>
      </c>
      <c r="Q8" s="70"/>
    </row>
    <row r="9" spans="1:17" ht="72.599999999999994" customHeight="1" x14ac:dyDescent="0.3">
      <c r="A9" s="7">
        <v>3</v>
      </c>
      <c r="B9" s="6" t="s">
        <v>146</v>
      </c>
      <c r="C9" s="9"/>
      <c r="D9" s="6"/>
      <c r="E9" s="9">
        <v>50</v>
      </c>
      <c r="F9" s="90"/>
      <c r="G9" s="90"/>
      <c r="H9" s="90"/>
      <c r="I9" s="90"/>
      <c r="J9" s="90"/>
      <c r="K9" s="3">
        <f t="shared" si="0"/>
        <v>50</v>
      </c>
      <c r="L9" s="32">
        <v>0</v>
      </c>
      <c r="M9" s="14">
        <f t="shared" si="1"/>
        <v>0</v>
      </c>
      <c r="N9" s="15"/>
      <c r="O9" s="16">
        <f t="shared" si="2"/>
        <v>0</v>
      </c>
      <c r="P9" s="14">
        <f t="shared" si="3"/>
        <v>0</v>
      </c>
      <c r="Q9" s="70"/>
    </row>
    <row r="10" spans="1:17" ht="43.2" customHeight="1" x14ac:dyDescent="0.3">
      <c r="A10" s="7">
        <v>4</v>
      </c>
      <c r="B10" s="12" t="s">
        <v>147</v>
      </c>
      <c r="C10" s="9"/>
      <c r="D10" s="12"/>
      <c r="E10" s="9">
        <v>10</v>
      </c>
      <c r="F10" s="9"/>
      <c r="G10" s="9"/>
      <c r="H10" s="9"/>
      <c r="I10" s="93"/>
      <c r="J10" s="93"/>
      <c r="K10" s="3">
        <f t="shared" si="0"/>
        <v>10</v>
      </c>
      <c r="L10" s="32">
        <v>0</v>
      </c>
      <c r="M10" s="14">
        <f t="shared" si="1"/>
        <v>0</v>
      </c>
      <c r="N10" s="15"/>
      <c r="O10" s="16">
        <f t="shared" si="2"/>
        <v>0</v>
      </c>
      <c r="P10" s="14">
        <f t="shared" si="3"/>
        <v>0</v>
      </c>
      <c r="Q10" s="70"/>
    </row>
    <row r="11" spans="1:17" ht="75.599999999999994" customHeight="1" x14ac:dyDescent="0.3">
      <c r="A11" s="7">
        <v>5</v>
      </c>
      <c r="B11" s="6" t="s">
        <v>57</v>
      </c>
      <c r="C11" s="9">
        <v>4</v>
      </c>
      <c r="D11" s="9">
        <v>12</v>
      </c>
      <c r="E11" s="9"/>
      <c r="F11" s="9"/>
      <c r="G11" s="9"/>
      <c r="H11" s="9">
        <v>3</v>
      </c>
      <c r="I11" s="90"/>
      <c r="J11" s="90"/>
      <c r="K11" s="3">
        <f t="shared" si="0"/>
        <v>19</v>
      </c>
      <c r="L11" s="32">
        <v>0</v>
      </c>
      <c r="M11" s="14">
        <f t="shared" si="1"/>
        <v>0</v>
      </c>
      <c r="N11" s="15"/>
      <c r="O11" s="16">
        <f t="shared" si="2"/>
        <v>0</v>
      </c>
      <c r="P11" s="14">
        <f t="shared" si="3"/>
        <v>0</v>
      </c>
      <c r="Q11" s="70"/>
    </row>
    <row r="12" spans="1:17" ht="76.8" customHeight="1" x14ac:dyDescent="0.3">
      <c r="A12" s="7">
        <v>6</v>
      </c>
      <c r="B12" s="6" t="s">
        <v>72</v>
      </c>
      <c r="C12" s="9"/>
      <c r="D12" s="9"/>
      <c r="E12" s="9">
        <v>20</v>
      </c>
      <c r="F12" s="90"/>
      <c r="G12" s="90"/>
      <c r="H12" s="90"/>
      <c r="I12" s="90"/>
      <c r="J12" s="90"/>
      <c r="K12" s="3">
        <f t="shared" si="0"/>
        <v>20</v>
      </c>
      <c r="L12" s="32">
        <v>0</v>
      </c>
      <c r="M12" s="14">
        <f t="shared" si="1"/>
        <v>0</v>
      </c>
      <c r="N12" s="15"/>
      <c r="O12" s="16">
        <f t="shared" si="2"/>
        <v>0</v>
      </c>
      <c r="P12" s="14">
        <f t="shared" si="3"/>
        <v>0</v>
      </c>
      <c r="Q12" s="70"/>
    </row>
    <row r="13" spans="1:17" ht="74.400000000000006" customHeight="1" x14ac:dyDescent="0.3">
      <c r="A13" s="7">
        <v>7</v>
      </c>
      <c r="B13" s="6" t="s">
        <v>73</v>
      </c>
      <c r="C13" s="9">
        <v>6</v>
      </c>
      <c r="D13" s="9">
        <v>12</v>
      </c>
      <c r="E13" s="9"/>
      <c r="F13" s="90"/>
      <c r="G13" s="90"/>
      <c r="H13" s="90"/>
      <c r="I13" s="90"/>
      <c r="J13" s="90"/>
      <c r="K13" s="3">
        <f t="shared" si="0"/>
        <v>18</v>
      </c>
      <c r="L13" s="32">
        <v>0</v>
      </c>
      <c r="M13" s="14">
        <f t="shared" si="1"/>
        <v>0</v>
      </c>
      <c r="N13" s="15"/>
      <c r="O13" s="16">
        <f t="shared" si="2"/>
        <v>0</v>
      </c>
      <c r="P13" s="14">
        <f t="shared" si="3"/>
        <v>0</v>
      </c>
      <c r="Q13" s="70"/>
    </row>
    <row r="14" spans="1:17" ht="27.6" customHeight="1" x14ac:dyDescent="0.3">
      <c r="A14" s="7">
        <v>8</v>
      </c>
      <c r="B14" s="6" t="s">
        <v>40</v>
      </c>
      <c r="C14" s="9"/>
      <c r="D14" s="6"/>
      <c r="E14" s="90"/>
      <c r="F14" s="90"/>
      <c r="G14" s="90"/>
      <c r="H14" s="90"/>
      <c r="I14" s="9">
        <v>1</v>
      </c>
      <c r="J14" s="90"/>
      <c r="K14" s="3">
        <f t="shared" si="0"/>
        <v>1</v>
      </c>
      <c r="L14" s="32">
        <v>0</v>
      </c>
      <c r="M14" s="14">
        <f t="shared" si="1"/>
        <v>0</v>
      </c>
      <c r="N14" s="15"/>
      <c r="O14" s="16">
        <f t="shared" si="2"/>
        <v>0</v>
      </c>
      <c r="P14" s="14">
        <f t="shared" si="3"/>
        <v>0</v>
      </c>
      <c r="Q14" s="70"/>
    </row>
    <row r="15" spans="1:17" ht="27" customHeight="1" x14ac:dyDescent="0.3">
      <c r="A15" s="7">
        <v>9</v>
      </c>
      <c r="B15" s="6" t="s">
        <v>55</v>
      </c>
      <c r="C15" s="9"/>
      <c r="D15" s="6"/>
      <c r="E15" s="90"/>
      <c r="F15" s="90"/>
      <c r="G15" s="90"/>
      <c r="H15" s="90"/>
      <c r="I15" s="9">
        <v>2</v>
      </c>
      <c r="J15" s="90"/>
      <c r="K15" s="3">
        <f t="shared" si="0"/>
        <v>2</v>
      </c>
      <c r="L15" s="32">
        <v>0</v>
      </c>
      <c r="M15" s="14">
        <f t="shared" si="1"/>
        <v>0</v>
      </c>
      <c r="N15" s="15"/>
      <c r="O15" s="16">
        <f t="shared" si="2"/>
        <v>0</v>
      </c>
      <c r="P15" s="14">
        <f t="shared" si="3"/>
        <v>0</v>
      </c>
      <c r="Q15" s="70"/>
    </row>
    <row r="16" spans="1:17" ht="30" customHeight="1" x14ac:dyDescent="0.3">
      <c r="A16" s="7">
        <v>10</v>
      </c>
      <c r="B16" s="6" t="s">
        <v>140</v>
      </c>
      <c r="C16" s="9"/>
      <c r="D16" s="6"/>
      <c r="E16" s="90"/>
      <c r="F16" s="90"/>
      <c r="G16" s="90"/>
      <c r="H16" s="90"/>
      <c r="I16" s="9">
        <v>2</v>
      </c>
      <c r="J16" s="90"/>
      <c r="K16" s="3">
        <f t="shared" si="0"/>
        <v>2</v>
      </c>
      <c r="L16" s="32">
        <v>0</v>
      </c>
      <c r="M16" s="14">
        <f t="shared" si="1"/>
        <v>0</v>
      </c>
      <c r="N16" s="15"/>
      <c r="O16" s="16">
        <f t="shared" si="2"/>
        <v>0</v>
      </c>
      <c r="P16" s="14">
        <f t="shared" si="3"/>
        <v>0</v>
      </c>
      <c r="Q16" s="70"/>
    </row>
    <row r="17" spans="1:17" ht="45.6" customHeight="1" x14ac:dyDescent="0.3">
      <c r="A17" s="7">
        <v>11</v>
      </c>
      <c r="B17" s="6" t="s">
        <v>233</v>
      </c>
      <c r="C17" s="9"/>
      <c r="D17" s="6"/>
      <c r="E17" s="90"/>
      <c r="F17" s="9">
        <v>5</v>
      </c>
      <c r="G17" s="90"/>
      <c r="H17" s="90"/>
      <c r="I17" s="9"/>
      <c r="J17" s="90"/>
      <c r="K17" s="3">
        <f t="shared" si="0"/>
        <v>5</v>
      </c>
      <c r="L17" s="91">
        <v>0</v>
      </c>
      <c r="M17" s="14">
        <f t="shared" si="1"/>
        <v>0</v>
      </c>
      <c r="N17" s="15"/>
      <c r="O17" s="16">
        <f t="shared" si="2"/>
        <v>0</v>
      </c>
      <c r="P17" s="14">
        <f t="shared" si="3"/>
        <v>0</v>
      </c>
      <c r="Q17" s="70"/>
    </row>
    <row r="18" spans="1:17" ht="59.4" customHeight="1" x14ac:dyDescent="0.3">
      <c r="A18" s="7">
        <v>12</v>
      </c>
      <c r="B18" s="6" t="s">
        <v>148</v>
      </c>
      <c r="C18" s="9"/>
      <c r="D18" s="6"/>
      <c r="E18" s="90"/>
      <c r="F18" s="9">
        <v>3</v>
      </c>
      <c r="G18" s="90"/>
      <c r="H18" s="90"/>
      <c r="I18" s="9"/>
      <c r="J18" s="90"/>
      <c r="K18" s="3">
        <f t="shared" si="0"/>
        <v>3</v>
      </c>
      <c r="L18" s="91">
        <v>0</v>
      </c>
      <c r="M18" s="14">
        <f t="shared" si="1"/>
        <v>0</v>
      </c>
      <c r="N18" s="15"/>
      <c r="O18" s="16">
        <f t="shared" si="2"/>
        <v>0</v>
      </c>
      <c r="P18" s="14">
        <f t="shared" si="3"/>
        <v>0</v>
      </c>
      <c r="Q18" s="70"/>
    </row>
    <row r="19" spans="1:17" ht="58.2" customHeight="1" x14ac:dyDescent="0.3">
      <c r="A19" s="7">
        <v>13</v>
      </c>
      <c r="B19" s="6" t="s">
        <v>149</v>
      </c>
      <c r="C19" s="9"/>
      <c r="D19" s="6"/>
      <c r="E19" s="90"/>
      <c r="F19" s="9">
        <v>3</v>
      </c>
      <c r="G19" s="90"/>
      <c r="H19" s="90"/>
      <c r="I19" s="9"/>
      <c r="J19" s="90"/>
      <c r="K19" s="3">
        <f t="shared" si="0"/>
        <v>3</v>
      </c>
      <c r="L19" s="91">
        <v>0</v>
      </c>
      <c r="M19" s="14">
        <f t="shared" si="1"/>
        <v>0</v>
      </c>
      <c r="N19" s="15"/>
      <c r="O19" s="16">
        <f t="shared" si="2"/>
        <v>0</v>
      </c>
      <c r="P19" s="14">
        <f t="shared" si="3"/>
        <v>0</v>
      </c>
      <c r="Q19" s="70"/>
    </row>
    <row r="20" spans="1:17" ht="29.4" customHeight="1" x14ac:dyDescent="0.3">
      <c r="A20" s="7">
        <v>14</v>
      </c>
      <c r="B20" s="6" t="s">
        <v>150</v>
      </c>
      <c r="C20" s="9"/>
      <c r="D20" s="6"/>
      <c r="E20" s="90"/>
      <c r="F20" s="9">
        <v>3</v>
      </c>
      <c r="G20" s="90"/>
      <c r="H20" s="90"/>
      <c r="I20" s="9"/>
      <c r="J20" s="90"/>
      <c r="K20" s="3">
        <f t="shared" si="0"/>
        <v>3</v>
      </c>
      <c r="L20" s="91">
        <v>0</v>
      </c>
      <c r="M20" s="14">
        <f t="shared" si="1"/>
        <v>0</v>
      </c>
      <c r="N20" s="15"/>
      <c r="O20" s="16">
        <f t="shared" si="2"/>
        <v>0</v>
      </c>
      <c r="P20" s="14">
        <f t="shared" si="3"/>
        <v>0</v>
      </c>
      <c r="Q20" s="70"/>
    </row>
    <row r="21" spans="1:17" ht="45" customHeight="1" x14ac:dyDescent="0.3">
      <c r="A21" s="7">
        <v>15</v>
      </c>
      <c r="B21" s="12" t="s">
        <v>56</v>
      </c>
      <c r="C21" s="9"/>
      <c r="D21" s="9"/>
      <c r="E21" s="9">
        <v>6</v>
      </c>
      <c r="F21" s="9"/>
      <c r="G21" s="9"/>
      <c r="H21" s="9"/>
      <c r="I21" s="9"/>
      <c r="J21" s="9"/>
      <c r="K21" s="3">
        <f t="shared" si="0"/>
        <v>6</v>
      </c>
      <c r="L21" s="32">
        <v>0</v>
      </c>
      <c r="M21" s="14">
        <f t="shared" si="1"/>
        <v>0</v>
      </c>
      <c r="N21" s="15"/>
      <c r="O21" s="16">
        <f t="shared" si="2"/>
        <v>0</v>
      </c>
      <c r="P21" s="14">
        <f t="shared" si="3"/>
        <v>0</v>
      </c>
      <c r="Q21" s="70"/>
    </row>
    <row r="22" spans="1:17" ht="73.2" customHeight="1" x14ac:dyDescent="0.3">
      <c r="A22" s="7">
        <v>16</v>
      </c>
      <c r="B22" s="6" t="s">
        <v>58</v>
      </c>
      <c r="C22" s="9">
        <v>6</v>
      </c>
      <c r="D22" s="9">
        <v>5</v>
      </c>
      <c r="E22" s="9">
        <v>1</v>
      </c>
      <c r="F22" s="9"/>
      <c r="G22" s="9"/>
      <c r="H22" s="9"/>
      <c r="I22" s="9">
        <v>2</v>
      </c>
      <c r="J22" s="9"/>
      <c r="K22" s="3">
        <f t="shared" si="0"/>
        <v>14</v>
      </c>
      <c r="L22" s="32">
        <v>0</v>
      </c>
      <c r="M22" s="14">
        <f t="shared" si="1"/>
        <v>0</v>
      </c>
      <c r="N22" s="15"/>
      <c r="O22" s="16">
        <f t="shared" si="2"/>
        <v>0</v>
      </c>
      <c r="P22" s="14">
        <f t="shared" si="3"/>
        <v>0</v>
      </c>
      <c r="Q22" s="70"/>
    </row>
    <row r="23" spans="1:17" ht="58.2" customHeight="1" x14ac:dyDescent="0.3">
      <c r="A23" s="7">
        <v>17</v>
      </c>
      <c r="B23" s="6" t="s">
        <v>59</v>
      </c>
      <c r="C23" s="9"/>
      <c r="D23" s="9">
        <v>5</v>
      </c>
      <c r="E23" s="9"/>
      <c r="F23" s="9"/>
      <c r="G23" s="9"/>
      <c r="H23" s="9"/>
      <c r="I23" s="9"/>
      <c r="J23" s="9"/>
      <c r="K23" s="3">
        <f t="shared" si="0"/>
        <v>5</v>
      </c>
      <c r="L23" s="32">
        <v>0</v>
      </c>
      <c r="M23" s="14">
        <f t="shared" si="1"/>
        <v>0</v>
      </c>
      <c r="N23" s="15"/>
      <c r="O23" s="16">
        <f t="shared" si="2"/>
        <v>0</v>
      </c>
      <c r="P23" s="14">
        <f t="shared" si="3"/>
        <v>0</v>
      </c>
      <c r="Q23" s="70"/>
    </row>
    <row r="24" spans="1:17" ht="76.8" customHeight="1" x14ac:dyDescent="0.3">
      <c r="A24" s="7">
        <v>18</v>
      </c>
      <c r="B24" s="6" t="s">
        <v>60</v>
      </c>
      <c r="C24" s="9">
        <v>10</v>
      </c>
      <c r="D24" s="9">
        <v>7</v>
      </c>
      <c r="E24" s="9"/>
      <c r="F24" s="9"/>
      <c r="G24" s="9"/>
      <c r="H24" s="9">
        <v>2</v>
      </c>
      <c r="I24" s="9">
        <v>1</v>
      </c>
      <c r="J24" s="9"/>
      <c r="K24" s="3">
        <f t="shared" si="0"/>
        <v>20</v>
      </c>
      <c r="L24" s="32">
        <v>0</v>
      </c>
      <c r="M24" s="14">
        <f t="shared" si="1"/>
        <v>0</v>
      </c>
      <c r="N24" s="15"/>
      <c r="O24" s="16">
        <f t="shared" si="2"/>
        <v>0</v>
      </c>
      <c r="P24" s="14">
        <f t="shared" si="3"/>
        <v>0</v>
      </c>
      <c r="Q24" s="70"/>
    </row>
    <row r="25" spans="1:17" ht="29.4" customHeight="1" x14ac:dyDescent="0.3">
      <c r="A25" s="7">
        <v>19</v>
      </c>
      <c r="B25" s="6" t="s">
        <v>190</v>
      </c>
      <c r="C25" s="9"/>
      <c r="D25" s="6"/>
      <c r="E25" s="90"/>
      <c r="F25" s="90"/>
      <c r="G25" s="90"/>
      <c r="H25" s="90"/>
      <c r="I25" s="90"/>
      <c r="J25" s="9">
        <v>1</v>
      </c>
      <c r="K25" s="3">
        <f>SUM(C25:J25)</f>
        <v>1</v>
      </c>
      <c r="L25" s="32">
        <v>0</v>
      </c>
      <c r="M25" s="14">
        <f t="shared" si="1"/>
        <v>0</v>
      </c>
      <c r="N25" s="15"/>
      <c r="O25" s="16">
        <f t="shared" si="2"/>
        <v>0</v>
      </c>
      <c r="P25" s="14">
        <f t="shared" si="3"/>
        <v>0</v>
      </c>
      <c r="Q25" s="70"/>
    </row>
    <row r="26" spans="1:17" ht="15.6" customHeight="1" x14ac:dyDescent="0.3">
      <c r="A26" s="7">
        <v>20</v>
      </c>
      <c r="B26" s="115" t="s">
        <v>184</v>
      </c>
      <c r="C26" s="9"/>
      <c r="D26" s="6"/>
      <c r="E26" s="90"/>
      <c r="F26" s="90"/>
      <c r="G26" s="90"/>
      <c r="H26" s="90"/>
      <c r="I26" s="90"/>
      <c r="J26" s="9">
        <v>1</v>
      </c>
      <c r="K26" s="3">
        <f t="shared" ref="K26:K31" si="4">SUM(C26:J26)</f>
        <v>1</v>
      </c>
      <c r="L26" s="111">
        <v>0</v>
      </c>
      <c r="M26" s="14">
        <f t="shared" si="1"/>
        <v>0</v>
      </c>
      <c r="N26" s="15"/>
      <c r="O26" s="16">
        <f t="shared" si="2"/>
        <v>0</v>
      </c>
      <c r="P26" s="14">
        <f t="shared" si="3"/>
        <v>0</v>
      </c>
      <c r="Q26" s="70"/>
    </row>
    <row r="27" spans="1:17" ht="16.2" customHeight="1" x14ac:dyDescent="0.3">
      <c r="A27" s="7">
        <v>21</v>
      </c>
      <c r="B27" s="115" t="s">
        <v>183</v>
      </c>
      <c r="C27" s="9"/>
      <c r="D27" s="6"/>
      <c r="E27" s="90"/>
      <c r="F27" s="90"/>
      <c r="G27" s="90"/>
      <c r="H27" s="90"/>
      <c r="I27" s="90"/>
      <c r="J27" s="9">
        <v>1</v>
      </c>
      <c r="K27" s="3">
        <f t="shared" si="4"/>
        <v>1</v>
      </c>
      <c r="L27" s="111">
        <v>0</v>
      </c>
      <c r="M27" s="14">
        <f t="shared" si="1"/>
        <v>0</v>
      </c>
      <c r="N27" s="15"/>
      <c r="O27" s="16">
        <f t="shared" si="2"/>
        <v>0</v>
      </c>
      <c r="P27" s="14">
        <f t="shared" si="3"/>
        <v>0</v>
      </c>
      <c r="Q27" s="70"/>
    </row>
    <row r="28" spans="1:17" ht="16.8" customHeight="1" x14ac:dyDescent="0.3">
      <c r="A28" s="7">
        <v>22</v>
      </c>
      <c r="B28" s="115" t="s">
        <v>185</v>
      </c>
      <c r="C28" s="9"/>
      <c r="D28" s="6"/>
      <c r="E28" s="90"/>
      <c r="F28" s="90"/>
      <c r="G28" s="90"/>
      <c r="H28" s="90"/>
      <c r="I28" s="90"/>
      <c r="J28" s="9">
        <v>1</v>
      </c>
      <c r="K28" s="3">
        <f t="shared" si="4"/>
        <v>1</v>
      </c>
      <c r="L28" s="111">
        <v>0</v>
      </c>
      <c r="M28" s="14">
        <f t="shared" si="1"/>
        <v>0</v>
      </c>
      <c r="N28" s="15"/>
      <c r="O28" s="16">
        <f t="shared" si="2"/>
        <v>0</v>
      </c>
      <c r="P28" s="14">
        <f t="shared" si="3"/>
        <v>0</v>
      </c>
      <c r="Q28" s="70"/>
    </row>
    <row r="29" spans="1:17" ht="16.2" customHeight="1" x14ac:dyDescent="0.3">
      <c r="A29" s="7">
        <v>23</v>
      </c>
      <c r="B29" s="115" t="s">
        <v>186</v>
      </c>
      <c r="C29" s="9"/>
      <c r="D29" s="6"/>
      <c r="E29" s="90"/>
      <c r="F29" s="90"/>
      <c r="G29" s="90"/>
      <c r="H29" s="90"/>
      <c r="I29" s="90"/>
      <c r="J29" s="9">
        <v>1</v>
      </c>
      <c r="K29" s="3">
        <f t="shared" si="4"/>
        <v>1</v>
      </c>
      <c r="L29" s="111">
        <v>0</v>
      </c>
      <c r="M29" s="14">
        <f t="shared" si="1"/>
        <v>0</v>
      </c>
      <c r="N29" s="15"/>
      <c r="O29" s="16">
        <f t="shared" si="2"/>
        <v>0</v>
      </c>
      <c r="P29" s="14">
        <f t="shared" si="3"/>
        <v>0</v>
      </c>
      <c r="Q29" s="70"/>
    </row>
    <row r="30" spans="1:17" ht="17.399999999999999" customHeight="1" x14ac:dyDescent="0.3">
      <c r="A30" s="7">
        <v>24</v>
      </c>
      <c r="B30" s="115" t="s">
        <v>187</v>
      </c>
      <c r="C30" s="9"/>
      <c r="D30" s="6"/>
      <c r="E30" s="90"/>
      <c r="F30" s="90"/>
      <c r="G30" s="90"/>
      <c r="H30" s="90"/>
      <c r="I30" s="90"/>
      <c r="J30" s="9">
        <v>1</v>
      </c>
      <c r="K30" s="3">
        <f t="shared" si="4"/>
        <v>1</v>
      </c>
      <c r="L30" s="111">
        <v>0</v>
      </c>
      <c r="M30" s="14">
        <f t="shared" si="1"/>
        <v>0</v>
      </c>
      <c r="N30" s="15"/>
      <c r="O30" s="16">
        <f t="shared" si="2"/>
        <v>0</v>
      </c>
      <c r="P30" s="14">
        <f t="shared" si="3"/>
        <v>0</v>
      </c>
      <c r="Q30" s="70"/>
    </row>
    <row r="31" spans="1:17" ht="16.8" customHeight="1" x14ac:dyDescent="0.3">
      <c r="A31" s="7">
        <v>25</v>
      </c>
      <c r="B31" s="115" t="s">
        <v>188</v>
      </c>
      <c r="C31" s="9"/>
      <c r="D31" s="6"/>
      <c r="E31" s="90"/>
      <c r="F31" s="90"/>
      <c r="G31" s="90"/>
      <c r="H31" s="90"/>
      <c r="I31" s="90"/>
      <c r="J31" s="9">
        <v>1</v>
      </c>
      <c r="K31" s="3">
        <f t="shared" si="4"/>
        <v>1</v>
      </c>
      <c r="L31" s="111">
        <v>0</v>
      </c>
      <c r="M31" s="14">
        <f t="shared" si="1"/>
        <v>0</v>
      </c>
      <c r="N31" s="15"/>
      <c r="O31" s="16">
        <f t="shared" si="2"/>
        <v>0</v>
      </c>
      <c r="P31" s="14">
        <f t="shared" si="3"/>
        <v>0</v>
      </c>
      <c r="Q31" s="70"/>
    </row>
    <row r="32" spans="1:17" ht="24" customHeight="1" x14ac:dyDescent="0.3">
      <c r="A32" s="170" t="s">
        <v>3</v>
      </c>
      <c r="B32" s="170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">
        <f>SUM(M7:M31)</f>
        <v>0</v>
      </c>
      <c r="N32" s="18"/>
      <c r="O32" s="17">
        <f>SUM(O7:O31)</f>
        <v>0</v>
      </c>
      <c r="P32" s="17">
        <f>SUM(P7:P31)</f>
        <v>0</v>
      </c>
    </row>
    <row r="33" spans="1:17" ht="76.5" customHeight="1" x14ac:dyDescent="0.3">
      <c r="A33" s="159" t="s">
        <v>178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</row>
  </sheetData>
  <mergeCells count="7">
    <mergeCell ref="A32:L32"/>
    <mergeCell ref="A33:Q33"/>
    <mergeCell ref="A2:Q2"/>
    <mergeCell ref="A4:Q4"/>
    <mergeCell ref="A1:B1"/>
    <mergeCell ref="N1:Q1"/>
    <mergeCell ref="A3:Q3"/>
  </mergeCells>
  <pageMargins left="0.23622047244094491" right="0.23622047244094491" top="0.74803149606299213" bottom="0.74803149606299213" header="0.31496062992125984" footer="0.31496062992125984"/>
  <pageSetup paperSize="9" scale="9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92"/>
  <sheetViews>
    <sheetView tabSelected="1" topLeftCell="A58" zoomScaleNormal="100" workbookViewId="0">
      <selection activeCell="T67" sqref="T67"/>
    </sheetView>
  </sheetViews>
  <sheetFormatPr defaultRowHeight="14.4" x14ac:dyDescent="0.3"/>
  <cols>
    <col min="1" max="1" width="6" customWidth="1"/>
    <col min="2" max="2" width="86.88671875" customWidth="1"/>
    <col min="3" max="3" width="6.6640625" customWidth="1"/>
    <col min="4" max="5" width="6.21875" hidden="1" customWidth="1"/>
    <col min="6" max="12" width="5.6640625" hidden="1" customWidth="1"/>
    <col min="13" max="13" width="6.21875" customWidth="1"/>
    <col min="14" max="14" width="8.21875" customWidth="1"/>
    <col min="15" max="15" width="9.88671875" customWidth="1"/>
    <col min="16" max="16" width="11" customWidth="1"/>
    <col min="17" max="17" width="9.44140625" customWidth="1"/>
    <col min="18" max="18" width="10.77734375" customWidth="1"/>
    <col min="19" max="19" width="34.33203125" customWidth="1"/>
  </cols>
  <sheetData>
    <row r="1" spans="1:19" x14ac:dyDescent="0.3">
      <c r="A1" s="162" t="s">
        <v>242</v>
      </c>
      <c r="B1" s="162"/>
      <c r="C1" s="68"/>
      <c r="D1" s="68"/>
      <c r="E1" s="68"/>
      <c r="F1" s="68"/>
      <c r="G1" s="68"/>
      <c r="H1" s="68"/>
      <c r="I1" s="68"/>
      <c r="J1" s="68"/>
      <c r="N1" s="163" t="s">
        <v>245</v>
      </c>
      <c r="O1" s="163"/>
      <c r="P1" s="163"/>
      <c r="Q1" s="163"/>
      <c r="R1" s="163"/>
      <c r="S1" s="163"/>
    </row>
    <row r="2" spans="1:19" ht="33" customHeight="1" x14ac:dyDescent="0.3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</row>
    <row r="3" spans="1:19" ht="70.8" customHeight="1" x14ac:dyDescent="0.3">
      <c r="A3" s="167" t="s">
        <v>251</v>
      </c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4"/>
    </row>
    <row r="4" spans="1:19" ht="24" customHeight="1" x14ac:dyDescent="0.3">
      <c r="A4" s="171" t="s">
        <v>234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</row>
    <row r="5" spans="1:19" ht="165" customHeight="1" x14ac:dyDescent="0.3">
      <c r="A5" s="61" t="s">
        <v>0</v>
      </c>
      <c r="B5" s="62" t="s">
        <v>1</v>
      </c>
      <c r="C5" s="64" t="s">
        <v>46</v>
      </c>
      <c r="D5" s="69" t="s">
        <v>84</v>
      </c>
      <c r="E5" s="69" t="s">
        <v>77</v>
      </c>
      <c r="F5" s="69" t="s">
        <v>85</v>
      </c>
      <c r="G5" s="69" t="s">
        <v>86</v>
      </c>
      <c r="H5" s="69" t="s">
        <v>87</v>
      </c>
      <c r="I5" s="69" t="s">
        <v>88</v>
      </c>
      <c r="J5" s="69" t="s">
        <v>182</v>
      </c>
      <c r="K5" s="69" t="s">
        <v>83</v>
      </c>
      <c r="L5" s="69" t="s">
        <v>89</v>
      </c>
      <c r="M5" s="63" t="s">
        <v>45</v>
      </c>
      <c r="N5" s="57" t="s">
        <v>4</v>
      </c>
      <c r="O5" s="57" t="s">
        <v>19</v>
      </c>
      <c r="P5" s="58" t="s">
        <v>17</v>
      </c>
      <c r="Q5" s="57" t="s">
        <v>18</v>
      </c>
      <c r="R5" s="57" t="s">
        <v>20</v>
      </c>
      <c r="S5" s="57" t="s">
        <v>253</v>
      </c>
    </row>
    <row r="6" spans="1:19" ht="22.5" customHeight="1" x14ac:dyDescent="0.3">
      <c r="A6" s="61">
        <v>1</v>
      </c>
      <c r="B6" s="62">
        <v>2</v>
      </c>
      <c r="C6" s="61">
        <v>3</v>
      </c>
      <c r="D6" s="62">
        <v>4</v>
      </c>
      <c r="E6" s="61">
        <v>5</v>
      </c>
      <c r="F6" s="62">
        <v>6</v>
      </c>
      <c r="G6" s="61">
        <v>7</v>
      </c>
      <c r="H6" s="62">
        <v>8</v>
      </c>
      <c r="I6" s="61">
        <v>9</v>
      </c>
      <c r="J6" s="62">
        <v>10</v>
      </c>
      <c r="K6" s="61">
        <v>11</v>
      </c>
      <c r="L6" s="62">
        <v>12</v>
      </c>
      <c r="M6" s="61">
        <v>13</v>
      </c>
      <c r="N6" s="62">
        <v>14</v>
      </c>
      <c r="O6" s="61">
        <v>15</v>
      </c>
      <c r="P6" s="62">
        <v>16</v>
      </c>
      <c r="Q6" s="61">
        <v>17</v>
      </c>
      <c r="R6" s="62">
        <v>18</v>
      </c>
      <c r="S6" s="61">
        <v>19</v>
      </c>
    </row>
    <row r="7" spans="1:19" ht="30.6" customHeight="1" x14ac:dyDescent="0.3">
      <c r="A7" s="7">
        <v>1</v>
      </c>
      <c r="B7" s="6" t="s">
        <v>100</v>
      </c>
      <c r="C7" s="22">
        <v>12</v>
      </c>
      <c r="D7" s="33"/>
      <c r="E7" s="33"/>
      <c r="F7" s="33"/>
      <c r="G7" s="33"/>
      <c r="H7" s="33"/>
      <c r="I7" s="33"/>
      <c r="J7" s="33"/>
      <c r="K7" s="84">
        <v>40</v>
      </c>
      <c r="L7" s="33"/>
      <c r="M7" s="13">
        <f t="shared" ref="M7:M79" si="0">SUM(D7:L7)</f>
        <v>40</v>
      </c>
      <c r="N7" s="14">
        <v>0</v>
      </c>
      <c r="O7" s="14">
        <f t="shared" ref="O7:O79" si="1">M7*N7</f>
        <v>0</v>
      </c>
      <c r="P7" s="15"/>
      <c r="Q7" s="16">
        <f t="shared" ref="Q7:Q17" si="2">O7*P7</f>
        <v>0</v>
      </c>
      <c r="R7" s="14">
        <f t="shared" ref="R7:R17" si="3">O7+Q7</f>
        <v>0</v>
      </c>
      <c r="S7" s="70"/>
    </row>
    <row r="8" spans="1:19" ht="30" customHeight="1" x14ac:dyDescent="0.3">
      <c r="A8" s="7">
        <v>2</v>
      </c>
      <c r="B8" s="139" t="s">
        <v>101</v>
      </c>
      <c r="C8" s="22">
        <v>12</v>
      </c>
      <c r="D8" s="33"/>
      <c r="E8" s="33"/>
      <c r="F8" s="33"/>
      <c r="G8" s="33"/>
      <c r="H8" s="33"/>
      <c r="I8" s="33"/>
      <c r="J8" s="33"/>
      <c r="K8" s="84">
        <v>40</v>
      </c>
      <c r="L8" s="33"/>
      <c r="M8" s="13">
        <f t="shared" si="0"/>
        <v>40</v>
      </c>
      <c r="N8" s="14">
        <v>0</v>
      </c>
      <c r="O8" s="14">
        <f t="shared" si="1"/>
        <v>0</v>
      </c>
      <c r="P8" s="15"/>
      <c r="Q8" s="16">
        <f t="shared" si="2"/>
        <v>0</v>
      </c>
      <c r="R8" s="14">
        <f t="shared" si="3"/>
        <v>0</v>
      </c>
      <c r="S8" s="70"/>
    </row>
    <row r="9" spans="1:19" ht="32.4" customHeight="1" x14ac:dyDescent="0.3">
      <c r="A9" s="7">
        <v>3</v>
      </c>
      <c r="B9" s="139" t="s">
        <v>215</v>
      </c>
      <c r="C9" s="22">
        <v>12</v>
      </c>
      <c r="D9" s="33"/>
      <c r="E9" s="33"/>
      <c r="F9" s="33"/>
      <c r="G9" s="33"/>
      <c r="H9" s="33"/>
      <c r="I9" s="33"/>
      <c r="J9" s="33"/>
      <c r="K9" s="84">
        <v>40</v>
      </c>
      <c r="L9" s="33"/>
      <c r="M9" s="13">
        <f t="shared" si="0"/>
        <v>40</v>
      </c>
      <c r="N9" s="14">
        <v>0</v>
      </c>
      <c r="O9" s="14">
        <f t="shared" si="1"/>
        <v>0</v>
      </c>
      <c r="P9" s="15"/>
      <c r="Q9" s="16">
        <f t="shared" si="2"/>
        <v>0</v>
      </c>
      <c r="R9" s="14">
        <f t="shared" si="3"/>
        <v>0</v>
      </c>
      <c r="S9" s="70"/>
    </row>
    <row r="10" spans="1:19" ht="32.4" customHeight="1" x14ac:dyDescent="0.3">
      <c r="A10" s="7">
        <v>4</v>
      </c>
      <c r="B10" s="139" t="s">
        <v>216</v>
      </c>
      <c r="C10" s="22">
        <v>12</v>
      </c>
      <c r="D10" s="33"/>
      <c r="E10" s="33"/>
      <c r="F10" s="33"/>
      <c r="G10" s="33"/>
      <c r="H10" s="33"/>
      <c r="I10" s="33"/>
      <c r="J10" s="33"/>
      <c r="K10" s="84">
        <v>40</v>
      </c>
      <c r="L10" s="33"/>
      <c r="M10" s="13">
        <f t="shared" si="0"/>
        <v>40</v>
      </c>
      <c r="N10" s="14">
        <v>0</v>
      </c>
      <c r="O10" s="14">
        <f t="shared" si="1"/>
        <v>0</v>
      </c>
      <c r="P10" s="15"/>
      <c r="Q10" s="16">
        <f t="shared" si="2"/>
        <v>0</v>
      </c>
      <c r="R10" s="14">
        <f t="shared" si="3"/>
        <v>0</v>
      </c>
      <c r="S10" s="70"/>
    </row>
    <row r="11" spans="1:19" ht="29.4" customHeight="1" x14ac:dyDescent="0.3">
      <c r="A11" s="7">
        <v>5</v>
      </c>
      <c r="B11" s="139" t="s">
        <v>217</v>
      </c>
      <c r="C11" s="22">
        <v>12</v>
      </c>
      <c r="D11" s="33"/>
      <c r="E11" s="33"/>
      <c r="F11" s="33"/>
      <c r="G11" s="33"/>
      <c r="H11" s="33"/>
      <c r="I11" s="33"/>
      <c r="J11" s="33"/>
      <c r="K11" s="84">
        <v>20</v>
      </c>
      <c r="L11" s="33"/>
      <c r="M11" s="13">
        <f t="shared" si="0"/>
        <v>20</v>
      </c>
      <c r="N11" s="14">
        <v>0</v>
      </c>
      <c r="O11" s="14">
        <f t="shared" si="1"/>
        <v>0</v>
      </c>
      <c r="P11" s="15"/>
      <c r="Q11" s="16">
        <f t="shared" si="2"/>
        <v>0</v>
      </c>
      <c r="R11" s="14">
        <f t="shared" si="3"/>
        <v>0</v>
      </c>
      <c r="S11" s="70"/>
    </row>
    <row r="12" spans="1:19" ht="31.2" customHeight="1" x14ac:dyDescent="0.3">
      <c r="A12" s="7">
        <v>6</v>
      </c>
      <c r="B12" s="139" t="s">
        <v>218</v>
      </c>
      <c r="C12" s="22">
        <v>6</v>
      </c>
      <c r="D12" s="33"/>
      <c r="E12" s="33"/>
      <c r="F12" s="33"/>
      <c r="G12" s="33"/>
      <c r="H12" s="33"/>
      <c r="I12" s="33"/>
      <c r="J12" s="33"/>
      <c r="K12" s="84">
        <v>20</v>
      </c>
      <c r="L12" s="33"/>
      <c r="M12" s="13">
        <f t="shared" si="0"/>
        <v>20</v>
      </c>
      <c r="N12" s="14">
        <v>0</v>
      </c>
      <c r="O12" s="14">
        <f t="shared" si="1"/>
        <v>0</v>
      </c>
      <c r="P12" s="15"/>
      <c r="Q12" s="16">
        <f t="shared" si="2"/>
        <v>0</v>
      </c>
      <c r="R12" s="14">
        <f t="shared" si="3"/>
        <v>0</v>
      </c>
      <c r="S12" s="70"/>
    </row>
    <row r="13" spans="1:19" ht="31.2" customHeight="1" x14ac:dyDescent="0.3">
      <c r="A13" s="7">
        <v>7</v>
      </c>
      <c r="B13" s="139" t="s">
        <v>219</v>
      </c>
      <c r="C13" s="22">
        <v>1</v>
      </c>
      <c r="D13" s="33"/>
      <c r="E13" s="33"/>
      <c r="F13" s="33"/>
      <c r="G13" s="33"/>
      <c r="H13" s="33"/>
      <c r="I13" s="33"/>
      <c r="J13" s="33"/>
      <c r="K13" s="84">
        <v>20</v>
      </c>
      <c r="L13" s="33"/>
      <c r="M13" s="13">
        <f t="shared" si="0"/>
        <v>20</v>
      </c>
      <c r="N13" s="14">
        <v>0</v>
      </c>
      <c r="O13" s="14">
        <f t="shared" si="1"/>
        <v>0</v>
      </c>
      <c r="P13" s="15"/>
      <c r="Q13" s="16">
        <f t="shared" si="2"/>
        <v>0</v>
      </c>
      <c r="R13" s="14">
        <f t="shared" si="3"/>
        <v>0</v>
      </c>
      <c r="S13" s="70"/>
    </row>
    <row r="14" spans="1:19" ht="19.8" customHeight="1" x14ac:dyDescent="0.3">
      <c r="A14" s="7">
        <v>8</v>
      </c>
      <c r="B14" s="6" t="s">
        <v>158</v>
      </c>
      <c r="C14" s="22">
        <v>1</v>
      </c>
      <c r="D14" s="33"/>
      <c r="E14" s="33"/>
      <c r="F14" s="33"/>
      <c r="G14" s="33">
        <v>3</v>
      </c>
      <c r="H14" s="33"/>
      <c r="I14" s="33"/>
      <c r="J14" s="33"/>
      <c r="K14" s="77"/>
      <c r="L14" s="33">
        <v>2</v>
      </c>
      <c r="M14" s="13">
        <f t="shared" si="0"/>
        <v>5</v>
      </c>
      <c r="N14" s="14">
        <v>0</v>
      </c>
      <c r="O14" s="14">
        <f t="shared" si="1"/>
        <v>0</v>
      </c>
      <c r="P14" s="15"/>
      <c r="Q14" s="16">
        <f t="shared" si="2"/>
        <v>0</v>
      </c>
      <c r="R14" s="14">
        <f t="shared" si="3"/>
        <v>0</v>
      </c>
      <c r="S14" s="70"/>
    </row>
    <row r="15" spans="1:19" ht="15.6" customHeight="1" x14ac:dyDescent="0.3">
      <c r="A15" s="7">
        <v>9</v>
      </c>
      <c r="B15" s="12" t="s">
        <v>159</v>
      </c>
      <c r="C15" s="22">
        <v>100</v>
      </c>
      <c r="D15" s="33"/>
      <c r="E15" s="33"/>
      <c r="F15" s="33"/>
      <c r="G15" s="33">
        <v>10</v>
      </c>
      <c r="H15" s="33"/>
      <c r="I15" s="33"/>
      <c r="J15" s="33"/>
      <c r="K15" s="77"/>
      <c r="L15" s="33"/>
      <c r="M15" s="13">
        <f t="shared" si="0"/>
        <v>10</v>
      </c>
      <c r="N15" s="14">
        <v>0</v>
      </c>
      <c r="O15" s="14">
        <f t="shared" si="1"/>
        <v>0</v>
      </c>
      <c r="P15" s="15"/>
      <c r="Q15" s="16">
        <f t="shared" si="2"/>
        <v>0</v>
      </c>
      <c r="R15" s="14">
        <f t="shared" si="3"/>
        <v>0</v>
      </c>
      <c r="S15" s="70"/>
    </row>
    <row r="16" spans="1:19" ht="17.399999999999999" customHeight="1" x14ac:dyDescent="0.3">
      <c r="A16" s="7">
        <v>10</v>
      </c>
      <c r="B16" s="12" t="s">
        <v>160</v>
      </c>
      <c r="C16" s="22">
        <v>1000</v>
      </c>
      <c r="D16" s="33"/>
      <c r="E16" s="33"/>
      <c r="F16" s="33"/>
      <c r="G16" s="33">
        <v>4</v>
      </c>
      <c r="H16" s="33"/>
      <c r="I16" s="33"/>
      <c r="J16" s="33"/>
      <c r="K16" s="33"/>
      <c r="L16" s="33"/>
      <c r="M16" s="13">
        <f t="shared" si="0"/>
        <v>4</v>
      </c>
      <c r="N16" s="14">
        <v>0</v>
      </c>
      <c r="O16" s="14">
        <f t="shared" si="1"/>
        <v>0</v>
      </c>
      <c r="P16" s="15"/>
      <c r="Q16" s="16">
        <f t="shared" si="2"/>
        <v>0</v>
      </c>
      <c r="R16" s="14">
        <f t="shared" si="3"/>
        <v>0</v>
      </c>
      <c r="S16" s="70"/>
    </row>
    <row r="17" spans="1:19" ht="17.399999999999999" customHeight="1" x14ac:dyDescent="0.3">
      <c r="A17" s="7">
        <v>11</v>
      </c>
      <c r="B17" s="12" t="s">
        <v>162</v>
      </c>
      <c r="C17" s="19">
        <v>1</v>
      </c>
      <c r="D17" s="38"/>
      <c r="E17" s="38"/>
      <c r="F17" s="38"/>
      <c r="G17" s="38">
        <v>1</v>
      </c>
      <c r="H17" s="33"/>
      <c r="I17" s="33"/>
      <c r="J17" s="33"/>
      <c r="K17" s="33"/>
      <c r="L17" s="33"/>
      <c r="M17" s="13">
        <f t="shared" si="0"/>
        <v>1</v>
      </c>
      <c r="N17" s="14">
        <v>0</v>
      </c>
      <c r="O17" s="14">
        <f t="shared" si="1"/>
        <v>0</v>
      </c>
      <c r="P17" s="15"/>
      <c r="Q17" s="16">
        <f t="shared" si="2"/>
        <v>0</v>
      </c>
      <c r="R17" s="14">
        <f t="shared" si="3"/>
        <v>0</v>
      </c>
      <c r="S17" s="70"/>
    </row>
    <row r="18" spans="1:19" ht="57.6" customHeight="1" x14ac:dyDescent="0.3">
      <c r="A18" s="7">
        <v>12</v>
      </c>
      <c r="B18" s="6" t="s">
        <v>52</v>
      </c>
      <c r="C18" s="22">
        <v>500</v>
      </c>
      <c r="D18" s="34">
        <v>20</v>
      </c>
      <c r="E18" s="34"/>
      <c r="F18" s="34"/>
      <c r="G18" s="34"/>
      <c r="H18" s="34"/>
      <c r="I18" s="34">
        <v>2</v>
      </c>
      <c r="J18" s="34"/>
      <c r="K18" s="34"/>
      <c r="L18" s="34"/>
      <c r="M18" s="13">
        <f t="shared" si="0"/>
        <v>22</v>
      </c>
      <c r="N18" s="14">
        <v>0</v>
      </c>
      <c r="O18" s="14">
        <f t="shared" si="1"/>
        <v>0</v>
      </c>
      <c r="P18" s="15"/>
      <c r="Q18" s="16">
        <f t="shared" ref="Q18:Q77" si="4">O18*P18</f>
        <v>0</v>
      </c>
      <c r="R18" s="14">
        <f t="shared" ref="R18:R77" si="5">O18+Q18</f>
        <v>0</v>
      </c>
      <c r="S18" s="70"/>
    </row>
    <row r="19" spans="1:19" ht="37.799999999999997" customHeight="1" x14ac:dyDescent="0.3">
      <c r="A19" s="7">
        <v>13</v>
      </c>
      <c r="B19" s="9" t="s">
        <v>53</v>
      </c>
      <c r="C19" s="22">
        <v>100</v>
      </c>
      <c r="D19" s="35">
        <v>50</v>
      </c>
      <c r="E19" s="35"/>
      <c r="F19" s="35"/>
      <c r="G19" s="35"/>
      <c r="H19" s="35"/>
      <c r="I19" s="35"/>
      <c r="J19" s="35"/>
      <c r="K19" s="35"/>
      <c r="L19" s="35"/>
      <c r="M19" s="13">
        <f t="shared" si="0"/>
        <v>50</v>
      </c>
      <c r="N19" s="14">
        <v>0</v>
      </c>
      <c r="O19" s="14">
        <f t="shared" si="1"/>
        <v>0</v>
      </c>
      <c r="P19" s="15"/>
      <c r="Q19" s="16">
        <f t="shared" si="4"/>
        <v>0</v>
      </c>
      <c r="R19" s="14">
        <f t="shared" si="5"/>
        <v>0</v>
      </c>
      <c r="S19" s="70"/>
    </row>
    <row r="20" spans="1:19" ht="39.6" customHeight="1" x14ac:dyDescent="0.3">
      <c r="A20" s="7">
        <v>14</v>
      </c>
      <c r="B20" s="9" t="s">
        <v>54</v>
      </c>
      <c r="C20" s="22">
        <v>100</v>
      </c>
      <c r="D20" s="34">
        <v>30</v>
      </c>
      <c r="E20" s="34"/>
      <c r="F20" s="34"/>
      <c r="G20" s="34"/>
      <c r="H20" s="34"/>
      <c r="I20" s="34"/>
      <c r="J20" s="34"/>
      <c r="K20" s="34"/>
      <c r="L20" s="34"/>
      <c r="M20" s="13">
        <f t="shared" si="0"/>
        <v>30</v>
      </c>
      <c r="N20" s="14">
        <v>0</v>
      </c>
      <c r="O20" s="14">
        <f t="shared" si="1"/>
        <v>0</v>
      </c>
      <c r="P20" s="15"/>
      <c r="Q20" s="16">
        <f t="shared" si="4"/>
        <v>0</v>
      </c>
      <c r="R20" s="14">
        <f t="shared" si="5"/>
        <v>0</v>
      </c>
      <c r="S20" s="70"/>
    </row>
    <row r="21" spans="1:19" ht="60.6" customHeight="1" x14ac:dyDescent="0.3">
      <c r="A21" s="7">
        <v>15</v>
      </c>
      <c r="B21" s="6" t="s">
        <v>47</v>
      </c>
      <c r="C21" s="22">
        <v>500</v>
      </c>
      <c r="D21" s="36">
        <v>10</v>
      </c>
      <c r="E21" s="36"/>
      <c r="F21" s="36"/>
      <c r="G21" s="36"/>
      <c r="H21" s="36"/>
      <c r="I21" s="36"/>
      <c r="J21" s="36"/>
      <c r="K21" s="36"/>
      <c r="L21" s="36">
        <v>1</v>
      </c>
      <c r="M21" s="13">
        <f t="shared" si="0"/>
        <v>11</v>
      </c>
      <c r="N21" s="14">
        <v>0</v>
      </c>
      <c r="O21" s="14">
        <f t="shared" si="1"/>
        <v>0</v>
      </c>
      <c r="P21" s="15"/>
      <c r="Q21" s="16">
        <f t="shared" si="4"/>
        <v>0</v>
      </c>
      <c r="R21" s="14">
        <f t="shared" si="5"/>
        <v>0</v>
      </c>
      <c r="S21" s="70"/>
    </row>
    <row r="22" spans="1:19" ht="60.6" customHeight="1" x14ac:dyDescent="0.3">
      <c r="A22" s="7">
        <v>16</v>
      </c>
      <c r="B22" s="6" t="s">
        <v>48</v>
      </c>
      <c r="C22" s="22">
        <v>500</v>
      </c>
      <c r="D22" s="31"/>
      <c r="E22" s="31"/>
      <c r="F22" s="31">
        <v>4</v>
      </c>
      <c r="G22" s="31"/>
      <c r="H22" s="31"/>
      <c r="I22" s="31">
        <v>1</v>
      </c>
      <c r="J22" s="31"/>
      <c r="K22" s="31">
        <v>1</v>
      </c>
      <c r="L22" s="31"/>
      <c r="M22" s="13">
        <f t="shared" si="0"/>
        <v>6</v>
      </c>
      <c r="N22" s="14">
        <v>0</v>
      </c>
      <c r="O22" s="14">
        <f t="shared" si="1"/>
        <v>0</v>
      </c>
      <c r="P22" s="15"/>
      <c r="Q22" s="16">
        <f t="shared" si="4"/>
        <v>0</v>
      </c>
      <c r="R22" s="14">
        <f t="shared" si="5"/>
        <v>0</v>
      </c>
      <c r="S22" s="70"/>
    </row>
    <row r="23" spans="1:19" ht="57.6" customHeight="1" x14ac:dyDescent="0.3">
      <c r="A23" s="7">
        <v>17</v>
      </c>
      <c r="B23" s="6" t="s">
        <v>49</v>
      </c>
      <c r="C23" s="22">
        <v>625</v>
      </c>
      <c r="D23" s="37"/>
      <c r="E23" s="75">
        <v>15</v>
      </c>
      <c r="F23" s="37"/>
      <c r="G23" s="37"/>
      <c r="H23" s="37"/>
      <c r="I23" s="37"/>
      <c r="J23" s="37"/>
      <c r="K23" s="37"/>
      <c r="L23" s="37"/>
      <c r="M23" s="13">
        <f t="shared" si="0"/>
        <v>15</v>
      </c>
      <c r="N23" s="14">
        <v>0</v>
      </c>
      <c r="O23" s="14">
        <f t="shared" si="1"/>
        <v>0</v>
      </c>
      <c r="P23" s="15"/>
      <c r="Q23" s="16">
        <f t="shared" si="4"/>
        <v>0</v>
      </c>
      <c r="R23" s="14">
        <f t="shared" si="5"/>
        <v>0</v>
      </c>
      <c r="S23" s="70"/>
    </row>
    <row r="24" spans="1:19" ht="15.6" customHeight="1" x14ac:dyDescent="0.3">
      <c r="A24" s="7">
        <v>18</v>
      </c>
      <c r="B24" s="6" t="s">
        <v>220</v>
      </c>
      <c r="C24" s="22">
        <v>1</v>
      </c>
      <c r="D24" s="38"/>
      <c r="E24" s="38"/>
      <c r="F24" s="38"/>
      <c r="G24" s="38"/>
      <c r="H24" s="38"/>
      <c r="I24" s="38"/>
      <c r="J24" s="38"/>
      <c r="K24" s="38">
        <v>2</v>
      </c>
      <c r="L24" s="38"/>
      <c r="M24" s="13">
        <f t="shared" si="0"/>
        <v>2</v>
      </c>
      <c r="N24" s="14">
        <v>0</v>
      </c>
      <c r="O24" s="14">
        <f t="shared" si="1"/>
        <v>0</v>
      </c>
      <c r="P24" s="15"/>
      <c r="Q24" s="16">
        <f t="shared" si="4"/>
        <v>0</v>
      </c>
      <c r="R24" s="14">
        <f t="shared" si="5"/>
        <v>0</v>
      </c>
      <c r="S24" s="70"/>
    </row>
    <row r="25" spans="1:19" ht="60.6" customHeight="1" x14ac:dyDescent="0.3">
      <c r="A25" s="7">
        <v>19</v>
      </c>
      <c r="B25" s="6" t="s">
        <v>51</v>
      </c>
      <c r="C25" s="22">
        <v>750</v>
      </c>
      <c r="D25" s="34"/>
      <c r="E25" s="34">
        <v>25</v>
      </c>
      <c r="F25" s="34"/>
      <c r="G25" s="34"/>
      <c r="H25" s="34"/>
      <c r="I25" s="34"/>
      <c r="J25" s="34"/>
      <c r="K25" s="34"/>
      <c r="L25" s="34"/>
      <c r="M25" s="13">
        <f t="shared" si="0"/>
        <v>25</v>
      </c>
      <c r="N25" s="14">
        <v>0</v>
      </c>
      <c r="O25" s="14">
        <f t="shared" si="1"/>
        <v>0</v>
      </c>
      <c r="P25" s="15"/>
      <c r="Q25" s="16">
        <f t="shared" si="4"/>
        <v>0</v>
      </c>
      <c r="R25" s="14">
        <f t="shared" si="5"/>
        <v>0</v>
      </c>
      <c r="S25" s="70"/>
    </row>
    <row r="26" spans="1:19" ht="63" customHeight="1" x14ac:dyDescent="0.3">
      <c r="A26" s="7">
        <v>20</v>
      </c>
      <c r="B26" s="6" t="s">
        <v>50</v>
      </c>
      <c r="C26" s="22">
        <v>500</v>
      </c>
      <c r="D26" s="39"/>
      <c r="E26" s="39"/>
      <c r="F26" s="39">
        <v>2</v>
      </c>
      <c r="G26" s="39"/>
      <c r="H26" s="39"/>
      <c r="I26" s="39"/>
      <c r="J26" s="39"/>
      <c r="K26" s="39"/>
      <c r="L26" s="39"/>
      <c r="M26" s="13">
        <f t="shared" si="0"/>
        <v>2</v>
      </c>
      <c r="N26" s="14">
        <v>0</v>
      </c>
      <c r="O26" s="14">
        <f t="shared" si="1"/>
        <v>0</v>
      </c>
      <c r="P26" s="15"/>
      <c r="Q26" s="16">
        <f t="shared" si="4"/>
        <v>0</v>
      </c>
      <c r="R26" s="14">
        <f t="shared" si="5"/>
        <v>0</v>
      </c>
      <c r="S26" s="70"/>
    </row>
    <row r="27" spans="1:19" s="44" customFormat="1" ht="90" customHeight="1" x14ac:dyDescent="0.3">
      <c r="A27" s="7">
        <v>21</v>
      </c>
      <c r="B27" s="6" t="s">
        <v>103</v>
      </c>
      <c r="C27" s="22">
        <v>1000</v>
      </c>
      <c r="D27" s="36"/>
      <c r="E27" s="36">
        <v>4</v>
      </c>
      <c r="F27" s="36">
        <v>2</v>
      </c>
      <c r="G27" s="36"/>
      <c r="H27" s="36"/>
      <c r="I27" s="36"/>
      <c r="J27" s="36"/>
      <c r="K27" s="36"/>
      <c r="L27" s="36"/>
      <c r="M27" s="13">
        <f t="shared" si="0"/>
        <v>6</v>
      </c>
      <c r="N27" s="14">
        <v>0</v>
      </c>
      <c r="O27" s="14">
        <f t="shared" si="1"/>
        <v>0</v>
      </c>
      <c r="P27" s="49"/>
      <c r="Q27" s="16">
        <f t="shared" si="4"/>
        <v>0</v>
      </c>
      <c r="R27" s="14">
        <f t="shared" si="5"/>
        <v>0</v>
      </c>
      <c r="S27" s="71"/>
    </row>
    <row r="28" spans="1:19" s="44" customFormat="1" ht="46.2" customHeight="1" x14ac:dyDescent="0.3">
      <c r="A28" s="7">
        <v>22</v>
      </c>
      <c r="B28" s="12" t="s">
        <v>154</v>
      </c>
      <c r="C28" s="19">
        <v>200</v>
      </c>
      <c r="D28" s="36"/>
      <c r="E28" s="36"/>
      <c r="F28" s="36"/>
      <c r="G28" s="36">
        <v>4</v>
      </c>
      <c r="H28" s="36"/>
      <c r="I28" s="36"/>
      <c r="J28" s="36"/>
      <c r="K28" s="36"/>
      <c r="L28" s="36"/>
      <c r="M28" s="13">
        <f t="shared" si="0"/>
        <v>4</v>
      </c>
      <c r="N28" s="14">
        <v>0</v>
      </c>
      <c r="O28" s="14">
        <f t="shared" si="1"/>
        <v>0</v>
      </c>
      <c r="P28" s="49"/>
      <c r="Q28" s="16">
        <f t="shared" si="4"/>
        <v>0</v>
      </c>
      <c r="R28" s="14">
        <f t="shared" si="5"/>
        <v>0</v>
      </c>
      <c r="S28" s="71"/>
    </row>
    <row r="29" spans="1:19" s="44" customFormat="1" ht="46.2" customHeight="1" x14ac:dyDescent="0.3">
      <c r="A29" s="7">
        <v>23</v>
      </c>
      <c r="B29" s="12" t="s">
        <v>151</v>
      </c>
      <c r="C29" s="19">
        <v>1</v>
      </c>
      <c r="D29" s="36"/>
      <c r="E29" s="36"/>
      <c r="F29" s="36"/>
      <c r="G29" s="36">
        <v>5</v>
      </c>
      <c r="H29" s="36"/>
      <c r="I29" s="36"/>
      <c r="J29" s="36"/>
      <c r="K29" s="36"/>
      <c r="L29" s="36"/>
      <c r="M29" s="13">
        <f t="shared" si="0"/>
        <v>5</v>
      </c>
      <c r="N29" s="14">
        <v>0</v>
      </c>
      <c r="O29" s="14">
        <f t="shared" si="1"/>
        <v>0</v>
      </c>
      <c r="P29" s="49"/>
      <c r="Q29" s="16">
        <f t="shared" si="4"/>
        <v>0</v>
      </c>
      <c r="R29" s="14">
        <f t="shared" si="5"/>
        <v>0</v>
      </c>
      <c r="S29" s="71"/>
    </row>
    <row r="30" spans="1:19" s="44" customFormat="1" ht="30" customHeight="1" x14ac:dyDescent="0.3">
      <c r="A30" s="7">
        <v>24</v>
      </c>
      <c r="B30" s="12" t="s">
        <v>153</v>
      </c>
      <c r="C30" s="19">
        <v>4</v>
      </c>
      <c r="D30" s="36"/>
      <c r="E30" s="36"/>
      <c r="F30" s="36"/>
      <c r="G30" s="36">
        <v>5</v>
      </c>
      <c r="H30" s="36"/>
      <c r="I30" s="36"/>
      <c r="J30" s="36"/>
      <c r="K30" s="36"/>
      <c r="L30" s="36"/>
      <c r="M30" s="13">
        <f t="shared" si="0"/>
        <v>5</v>
      </c>
      <c r="N30" s="14">
        <v>0</v>
      </c>
      <c r="O30" s="14">
        <f t="shared" si="1"/>
        <v>0</v>
      </c>
      <c r="P30" s="49"/>
      <c r="Q30" s="16">
        <f t="shared" si="4"/>
        <v>0</v>
      </c>
      <c r="R30" s="14">
        <f t="shared" si="5"/>
        <v>0</v>
      </c>
      <c r="S30" s="71"/>
    </row>
    <row r="31" spans="1:19" s="44" customFormat="1" ht="57.6" customHeight="1" x14ac:dyDescent="0.3">
      <c r="A31" s="7">
        <v>25</v>
      </c>
      <c r="B31" s="12" t="s">
        <v>152</v>
      </c>
      <c r="C31" s="19">
        <v>500</v>
      </c>
      <c r="D31" s="36"/>
      <c r="E31" s="36"/>
      <c r="F31" s="36"/>
      <c r="G31" s="36">
        <v>1</v>
      </c>
      <c r="H31" s="36"/>
      <c r="I31" s="36"/>
      <c r="J31" s="36"/>
      <c r="K31" s="36"/>
      <c r="L31" s="36"/>
      <c r="M31" s="13">
        <f t="shared" si="0"/>
        <v>1</v>
      </c>
      <c r="N31" s="14">
        <v>0</v>
      </c>
      <c r="O31" s="14">
        <f t="shared" si="1"/>
        <v>0</v>
      </c>
      <c r="P31" s="49"/>
      <c r="Q31" s="16">
        <f t="shared" si="4"/>
        <v>0</v>
      </c>
      <c r="R31" s="14">
        <f t="shared" si="5"/>
        <v>0</v>
      </c>
      <c r="S31" s="71"/>
    </row>
    <row r="32" spans="1:19" ht="57" customHeight="1" x14ac:dyDescent="0.3">
      <c r="A32" s="7">
        <v>26</v>
      </c>
      <c r="B32" s="6" t="s">
        <v>102</v>
      </c>
      <c r="C32" s="22">
        <v>250</v>
      </c>
      <c r="D32" s="36"/>
      <c r="E32" s="36"/>
      <c r="F32" s="36">
        <v>1</v>
      </c>
      <c r="G32" s="36"/>
      <c r="H32" s="36"/>
      <c r="I32" s="36"/>
      <c r="J32" s="36"/>
      <c r="K32" s="36"/>
      <c r="L32" s="36"/>
      <c r="M32" s="13">
        <f t="shared" si="0"/>
        <v>1</v>
      </c>
      <c r="N32" s="14">
        <v>0</v>
      </c>
      <c r="O32" s="14">
        <f t="shared" si="1"/>
        <v>0</v>
      </c>
      <c r="P32" s="15"/>
      <c r="Q32" s="16">
        <f t="shared" si="4"/>
        <v>0</v>
      </c>
      <c r="R32" s="14">
        <f t="shared" si="5"/>
        <v>0</v>
      </c>
      <c r="S32" s="70"/>
    </row>
    <row r="33" spans="1:19" ht="42" customHeight="1" x14ac:dyDescent="0.3">
      <c r="A33" s="7">
        <v>27</v>
      </c>
      <c r="B33" s="6" t="s">
        <v>161</v>
      </c>
      <c r="C33" s="20" t="s">
        <v>78</v>
      </c>
      <c r="D33" s="36"/>
      <c r="E33" s="36">
        <v>8</v>
      </c>
      <c r="F33" s="36"/>
      <c r="G33" s="36"/>
      <c r="H33" s="36"/>
      <c r="I33" s="36"/>
      <c r="J33" s="36"/>
      <c r="K33" s="36"/>
      <c r="L33" s="36"/>
      <c r="M33" s="13">
        <f t="shared" si="0"/>
        <v>8</v>
      </c>
      <c r="N33" s="14">
        <v>0</v>
      </c>
      <c r="O33" s="14">
        <f t="shared" si="1"/>
        <v>0</v>
      </c>
      <c r="P33" s="15"/>
      <c r="Q33" s="16">
        <f t="shared" si="4"/>
        <v>0</v>
      </c>
      <c r="R33" s="14">
        <f t="shared" si="5"/>
        <v>0</v>
      </c>
      <c r="S33" s="70"/>
    </row>
    <row r="34" spans="1:19" ht="66" customHeight="1" x14ac:dyDescent="0.3">
      <c r="A34" s="7">
        <v>28</v>
      </c>
      <c r="B34" s="29" t="s">
        <v>221</v>
      </c>
      <c r="C34" s="94">
        <v>2500</v>
      </c>
      <c r="D34" s="95"/>
      <c r="E34" s="95"/>
      <c r="F34" s="94">
        <v>1</v>
      </c>
      <c r="G34" s="96"/>
      <c r="H34" s="96"/>
      <c r="I34" s="96"/>
      <c r="J34" s="96"/>
      <c r="K34" s="96"/>
      <c r="L34" s="96"/>
      <c r="M34" s="97">
        <f t="shared" si="0"/>
        <v>1</v>
      </c>
      <c r="N34" s="98">
        <v>0</v>
      </c>
      <c r="O34" s="98">
        <f t="shared" si="1"/>
        <v>0</v>
      </c>
      <c r="P34" s="74"/>
      <c r="Q34" s="99">
        <f>O34*P34</f>
        <v>0</v>
      </c>
      <c r="R34" s="98">
        <f>O34+Q34</f>
        <v>0</v>
      </c>
      <c r="S34" s="100"/>
    </row>
    <row r="35" spans="1:19" ht="57.6" customHeight="1" x14ac:dyDescent="0.3">
      <c r="A35" s="7">
        <v>29</v>
      </c>
      <c r="B35" s="6" t="s">
        <v>180</v>
      </c>
      <c r="C35" s="9">
        <v>960</v>
      </c>
      <c r="D35" s="79"/>
      <c r="E35" s="79"/>
      <c r="F35" s="9">
        <v>10</v>
      </c>
      <c r="G35" s="36"/>
      <c r="H35" s="36"/>
      <c r="I35" s="36"/>
      <c r="J35" s="36"/>
      <c r="K35" s="36"/>
      <c r="L35" s="36"/>
      <c r="M35" s="97">
        <f t="shared" si="0"/>
        <v>10</v>
      </c>
      <c r="N35" s="14">
        <v>0</v>
      </c>
      <c r="O35" s="14">
        <f t="shared" si="1"/>
        <v>0</v>
      </c>
      <c r="P35" s="15"/>
      <c r="Q35" s="16">
        <f>O35*P35</f>
        <v>0</v>
      </c>
      <c r="R35" s="14">
        <f>O35+Q35</f>
        <v>0</v>
      </c>
      <c r="S35" s="70"/>
    </row>
    <row r="36" spans="1:19" ht="31.8" customHeight="1" x14ac:dyDescent="0.3">
      <c r="A36" s="7">
        <v>30</v>
      </c>
      <c r="B36" s="6" t="s">
        <v>181</v>
      </c>
      <c r="C36" s="9">
        <v>960</v>
      </c>
      <c r="D36" s="79"/>
      <c r="E36" s="79"/>
      <c r="F36" s="9">
        <v>20</v>
      </c>
      <c r="G36" s="36"/>
      <c r="H36" s="36"/>
      <c r="I36" s="36"/>
      <c r="J36" s="36"/>
      <c r="K36" s="36"/>
      <c r="L36" s="36"/>
      <c r="M36" s="97">
        <f t="shared" si="0"/>
        <v>20</v>
      </c>
      <c r="N36" s="14">
        <v>0</v>
      </c>
      <c r="O36" s="14">
        <f t="shared" si="1"/>
        <v>0</v>
      </c>
      <c r="P36" s="15"/>
      <c r="Q36" s="16">
        <f>O36*P36</f>
        <v>0</v>
      </c>
      <c r="R36" s="14">
        <f>O36+Q36</f>
        <v>0</v>
      </c>
      <c r="S36" s="70"/>
    </row>
    <row r="37" spans="1:19" ht="43.8" customHeight="1" x14ac:dyDescent="0.3">
      <c r="A37" s="7">
        <v>31</v>
      </c>
      <c r="B37" s="12" t="s">
        <v>75</v>
      </c>
      <c r="C37" s="22">
        <v>960</v>
      </c>
      <c r="D37" s="31"/>
      <c r="E37" s="31"/>
      <c r="F37" s="31">
        <v>1</v>
      </c>
      <c r="G37" s="31"/>
      <c r="H37" s="31"/>
      <c r="I37" s="31"/>
      <c r="J37" s="31"/>
      <c r="K37" s="31"/>
      <c r="L37" s="31"/>
      <c r="M37" s="13">
        <f t="shared" si="0"/>
        <v>1</v>
      </c>
      <c r="N37" s="14">
        <v>0</v>
      </c>
      <c r="O37" s="14">
        <f t="shared" si="1"/>
        <v>0</v>
      </c>
      <c r="P37" s="15"/>
      <c r="Q37" s="16">
        <f t="shared" si="4"/>
        <v>0</v>
      </c>
      <c r="R37" s="14">
        <f t="shared" si="5"/>
        <v>0</v>
      </c>
      <c r="S37" s="70"/>
    </row>
    <row r="38" spans="1:19" ht="33.9" customHeight="1" x14ac:dyDescent="0.3">
      <c r="A38" s="7">
        <v>32</v>
      </c>
      <c r="B38" s="6" t="s">
        <v>61</v>
      </c>
      <c r="C38" s="22">
        <v>960</v>
      </c>
      <c r="D38" s="65"/>
      <c r="E38" s="65"/>
      <c r="F38" s="31">
        <v>1</v>
      </c>
      <c r="G38" s="65"/>
      <c r="H38" s="65"/>
      <c r="I38" s="65"/>
      <c r="J38" s="65"/>
      <c r="K38" s="65"/>
      <c r="L38" s="65"/>
      <c r="M38" s="13">
        <f t="shared" si="0"/>
        <v>1</v>
      </c>
      <c r="N38" s="14">
        <v>0</v>
      </c>
      <c r="O38" s="14">
        <f t="shared" si="1"/>
        <v>0</v>
      </c>
      <c r="P38" s="15"/>
      <c r="Q38" s="16">
        <f t="shared" si="4"/>
        <v>0</v>
      </c>
      <c r="R38" s="14">
        <f t="shared" si="5"/>
        <v>0</v>
      </c>
      <c r="S38" s="70"/>
    </row>
    <row r="39" spans="1:19" ht="33" customHeight="1" x14ac:dyDescent="0.3">
      <c r="A39" s="7">
        <v>33</v>
      </c>
      <c r="B39" s="12" t="s">
        <v>222</v>
      </c>
      <c r="C39" s="22">
        <v>1000</v>
      </c>
      <c r="D39" s="31"/>
      <c r="E39" s="31"/>
      <c r="F39" s="31">
        <v>5</v>
      </c>
      <c r="G39" s="31"/>
      <c r="H39" s="31"/>
      <c r="I39" s="31"/>
      <c r="J39" s="31"/>
      <c r="K39" s="31"/>
      <c r="L39" s="31"/>
      <c r="M39" s="13">
        <f t="shared" si="0"/>
        <v>5</v>
      </c>
      <c r="N39" s="14">
        <v>0</v>
      </c>
      <c r="O39" s="14">
        <f t="shared" si="1"/>
        <v>0</v>
      </c>
      <c r="P39" s="15"/>
      <c r="Q39" s="16">
        <f t="shared" si="4"/>
        <v>0</v>
      </c>
      <c r="R39" s="14">
        <f t="shared" si="5"/>
        <v>0</v>
      </c>
      <c r="S39" s="70"/>
    </row>
    <row r="40" spans="1:19" ht="46.2" customHeight="1" x14ac:dyDescent="0.3">
      <c r="A40" s="7">
        <v>34</v>
      </c>
      <c r="B40" s="12" t="s">
        <v>62</v>
      </c>
      <c r="C40" s="22">
        <v>1000</v>
      </c>
      <c r="D40" s="31"/>
      <c r="E40" s="31"/>
      <c r="F40" s="31">
        <v>10</v>
      </c>
      <c r="G40" s="31"/>
      <c r="H40" s="31"/>
      <c r="I40" s="31"/>
      <c r="J40" s="31"/>
      <c r="K40" s="31"/>
      <c r="L40" s="31"/>
      <c r="M40" s="13">
        <f t="shared" si="0"/>
        <v>10</v>
      </c>
      <c r="N40" s="32">
        <v>0</v>
      </c>
      <c r="O40" s="14">
        <f t="shared" si="1"/>
        <v>0</v>
      </c>
      <c r="P40" s="49"/>
      <c r="Q40" s="66">
        <f t="shared" si="4"/>
        <v>0</v>
      </c>
      <c r="R40" s="32">
        <f t="shared" si="5"/>
        <v>0</v>
      </c>
      <c r="S40" s="70"/>
    </row>
    <row r="41" spans="1:19" ht="25.5" customHeight="1" x14ac:dyDescent="0.3">
      <c r="A41" s="7">
        <v>35</v>
      </c>
      <c r="B41" s="4" t="s">
        <v>5</v>
      </c>
      <c r="C41" s="22">
        <v>500</v>
      </c>
      <c r="D41" s="35">
        <v>10</v>
      </c>
      <c r="E41" s="35"/>
      <c r="F41" s="35"/>
      <c r="G41" s="35"/>
      <c r="H41" s="35"/>
      <c r="I41" s="35"/>
      <c r="J41" s="35"/>
      <c r="K41" s="35"/>
      <c r="L41" s="35"/>
      <c r="M41" s="13">
        <f t="shared" si="0"/>
        <v>10</v>
      </c>
      <c r="N41" s="14">
        <v>0</v>
      </c>
      <c r="O41" s="14">
        <f t="shared" si="1"/>
        <v>0</v>
      </c>
      <c r="P41" s="15"/>
      <c r="Q41" s="16">
        <f t="shared" si="4"/>
        <v>0</v>
      </c>
      <c r="R41" s="14">
        <f t="shared" si="5"/>
        <v>0</v>
      </c>
      <c r="S41" s="70"/>
    </row>
    <row r="42" spans="1:19" ht="33.9" customHeight="1" x14ac:dyDescent="0.3">
      <c r="A42" s="7">
        <v>36</v>
      </c>
      <c r="B42" s="10" t="s">
        <v>93</v>
      </c>
      <c r="C42" s="22">
        <v>500</v>
      </c>
      <c r="D42" s="35">
        <v>1</v>
      </c>
      <c r="E42" s="35"/>
      <c r="F42" s="35"/>
      <c r="G42" s="35"/>
      <c r="H42" s="35"/>
      <c r="I42" s="35"/>
      <c r="J42" s="35"/>
      <c r="K42" s="35"/>
      <c r="L42" s="35"/>
      <c r="M42" s="13">
        <f t="shared" si="0"/>
        <v>1</v>
      </c>
      <c r="N42" s="14">
        <v>0</v>
      </c>
      <c r="O42" s="14">
        <f t="shared" si="1"/>
        <v>0</v>
      </c>
      <c r="P42" s="15"/>
      <c r="Q42" s="16">
        <f t="shared" si="4"/>
        <v>0</v>
      </c>
      <c r="R42" s="14">
        <f t="shared" si="5"/>
        <v>0</v>
      </c>
      <c r="S42" s="70"/>
    </row>
    <row r="43" spans="1:19" ht="20.399999999999999" customHeight="1" x14ac:dyDescent="0.3">
      <c r="A43" s="7">
        <v>37</v>
      </c>
      <c r="B43" s="4" t="s">
        <v>16</v>
      </c>
      <c r="C43" s="22">
        <v>500</v>
      </c>
      <c r="D43" s="35">
        <v>10</v>
      </c>
      <c r="E43" s="35"/>
      <c r="F43" s="35"/>
      <c r="G43" s="35"/>
      <c r="H43" s="35"/>
      <c r="I43" s="35"/>
      <c r="J43" s="35"/>
      <c r="K43" s="35"/>
      <c r="L43" s="35"/>
      <c r="M43" s="13">
        <f t="shared" si="0"/>
        <v>10</v>
      </c>
      <c r="N43" s="14">
        <v>0</v>
      </c>
      <c r="O43" s="14">
        <f t="shared" si="1"/>
        <v>0</v>
      </c>
      <c r="P43" s="15"/>
      <c r="Q43" s="16">
        <f t="shared" si="4"/>
        <v>0</v>
      </c>
      <c r="R43" s="14">
        <f t="shared" si="5"/>
        <v>0</v>
      </c>
      <c r="S43" s="70"/>
    </row>
    <row r="44" spans="1:19" ht="33.9" customHeight="1" x14ac:dyDescent="0.3">
      <c r="A44" s="7">
        <v>38</v>
      </c>
      <c r="B44" s="10" t="s">
        <v>63</v>
      </c>
      <c r="C44" s="22">
        <v>500</v>
      </c>
      <c r="D44" s="35">
        <v>1</v>
      </c>
      <c r="E44" s="35"/>
      <c r="F44" s="35"/>
      <c r="G44" s="35"/>
      <c r="H44" s="35"/>
      <c r="I44" s="35"/>
      <c r="J44" s="35"/>
      <c r="K44" s="35"/>
      <c r="L44" s="35"/>
      <c r="M44" s="13">
        <f t="shared" si="0"/>
        <v>1</v>
      </c>
      <c r="N44" s="14">
        <v>0</v>
      </c>
      <c r="O44" s="14">
        <f t="shared" si="1"/>
        <v>0</v>
      </c>
      <c r="P44" s="15"/>
      <c r="Q44" s="16">
        <f t="shared" si="4"/>
        <v>0</v>
      </c>
      <c r="R44" s="14">
        <f t="shared" si="5"/>
        <v>0</v>
      </c>
      <c r="S44" s="70"/>
    </row>
    <row r="45" spans="1:19" ht="16.2" customHeight="1" x14ac:dyDescent="0.3">
      <c r="A45" s="7">
        <v>39</v>
      </c>
      <c r="B45" s="4" t="s">
        <v>6</v>
      </c>
      <c r="C45" s="22">
        <v>500</v>
      </c>
      <c r="D45" s="35">
        <v>6</v>
      </c>
      <c r="E45" s="35"/>
      <c r="F45" s="35"/>
      <c r="G45" s="35"/>
      <c r="H45" s="35"/>
      <c r="I45" s="35"/>
      <c r="J45" s="35"/>
      <c r="K45" s="35"/>
      <c r="L45" s="35"/>
      <c r="M45" s="13">
        <f t="shared" si="0"/>
        <v>6</v>
      </c>
      <c r="N45" s="14">
        <v>0</v>
      </c>
      <c r="O45" s="14">
        <f t="shared" si="1"/>
        <v>0</v>
      </c>
      <c r="P45" s="15"/>
      <c r="Q45" s="16">
        <f t="shared" si="4"/>
        <v>0</v>
      </c>
      <c r="R45" s="14">
        <f t="shared" si="5"/>
        <v>0</v>
      </c>
      <c r="S45" s="70"/>
    </row>
    <row r="46" spans="1:19" ht="33.9" customHeight="1" x14ac:dyDescent="0.3">
      <c r="A46" s="7">
        <v>40</v>
      </c>
      <c r="B46" s="10" t="s">
        <v>64</v>
      </c>
      <c r="C46" s="22">
        <v>500</v>
      </c>
      <c r="D46" s="35">
        <v>1</v>
      </c>
      <c r="E46" s="35"/>
      <c r="F46" s="35"/>
      <c r="G46" s="35"/>
      <c r="H46" s="35"/>
      <c r="I46" s="35"/>
      <c r="J46" s="35"/>
      <c r="K46" s="35"/>
      <c r="L46" s="35"/>
      <c r="M46" s="13">
        <f t="shared" si="0"/>
        <v>1</v>
      </c>
      <c r="N46" s="14">
        <v>0</v>
      </c>
      <c r="O46" s="14">
        <f t="shared" si="1"/>
        <v>0</v>
      </c>
      <c r="P46" s="15"/>
      <c r="Q46" s="16">
        <f t="shared" si="4"/>
        <v>0</v>
      </c>
      <c r="R46" s="14">
        <f t="shared" si="5"/>
        <v>0</v>
      </c>
      <c r="S46" s="70"/>
    </row>
    <row r="47" spans="1:19" ht="19.8" customHeight="1" x14ac:dyDescent="0.3">
      <c r="A47" s="7">
        <v>41</v>
      </c>
      <c r="B47" s="30" t="s">
        <v>68</v>
      </c>
      <c r="C47" s="22">
        <v>1000</v>
      </c>
      <c r="D47" s="35">
        <v>5</v>
      </c>
      <c r="E47" s="35"/>
      <c r="F47" s="35"/>
      <c r="G47" s="35"/>
      <c r="H47" s="35"/>
      <c r="I47" s="35"/>
      <c r="J47" s="35"/>
      <c r="K47" s="35"/>
      <c r="L47" s="35"/>
      <c r="M47" s="13">
        <f t="shared" si="0"/>
        <v>5</v>
      </c>
      <c r="N47" s="14">
        <v>0</v>
      </c>
      <c r="O47" s="14">
        <f t="shared" si="1"/>
        <v>0</v>
      </c>
      <c r="P47" s="15"/>
      <c r="Q47" s="16">
        <f t="shared" si="4"/>
        <v>0</v>
      </c>
      <c r="R47" s="14">
        <f t="shared" si="5"/>
        <v>0</v>
      </c>
      <c r="S47" s="70"/>
    </row>
    <row r="48" spans="1:19" ht="33.9" customHeight="1" x14ac:dyDescent="0.3">
      <c r="A48" s="7">
        <v>42</v>
      </c>
      <c r="B48" s="10" t="s">
        <v>65</v>
      </c>
      <c r="C48" s="22">
        <v>100</v>
      </c>
      <c r="D48" s="35">
        <v>2</v>
      </c>
      <c r="E48" s="35"/>
      <c r="F48" s="35"/>
      <c r="G48" s="35"/>
      <c r="H48" s="35"/>
      <c r="I48" s="35"/>
      <c r="J48" s="35"/>
      <c r="K48" s="35"/>
      <c r="L48" s="35"/>
      <c r="M48" s="13">
        <f t="shared" si="0"/>
        <v>2</v>
      </c>
      <c r="N48" s="14">
        <v>0</v>
      </c>
      <c r="O48" s="14">
        <f t="shared" si="1"/>
        <v>0</v>
      </c>
      <c r="P48" s="15"/>
      <c r="Q48" s="16">
        <f t="shared" si="4"/>
        <v>0</v>
      </c>
      <c r="R48" s="14">
        <f t="shared" si="5"/>
        <v>0</v>
      </c>
      <c r="S48" s="70"/>
    </row>
    <row r="49" spans="1:19" ht="73.8" customHeight="1" x14ac:dyDescent="0.3">
      <c r="A49" s="7">
        <v>43</v>
      </c>
      <c r="B49" s="4" t="s">
        <v>98</v>
      </c>
      <c r="C49" s="22">
        <v>60</v>
      </c>
      <c r="D49" s="78"/>
      <c r="E49" s="78"/>
      <c r="F49" s="35">
        <v>4</v>
      </c>
      <c r="G49" s="35"/>
      <c r="H49" s="35"/>
      <c r="I49" s="35"/>
      <c r="J49" s="35"/>
      <c r="K49" s="35"/>
      <c r="L49" s="35"/>
      <c r="M49" s="13">
        <f t="shared" si="0"/>
        <v>4</v>
      </c>
      <c r="N49" s="14">
        <v>0</v>
      </c>
      <c r="O49" s="14">
        <f t="shared" si="1"/>
        <v>0</v>
      </c>
      <c r="P49" s="15"/>
      <c r="Q49" s="16">
        <f>O49*P49</f>
        <v>0</v>
      </c>
      <c r="R49" s="14">
        <f>O49+Q49</f>
        <v>0</v>
      </c>
      <c r="S49" s="70"/>
    </row>
    <row r="50" spans="1:19" ht="85.8" customHeight="1" x14ac:dyDescent="0.3">
      <c r="A50" s="7">
        <v>44</v>
      </c>
      <c r="B50" s="4" t="s">
        <v>96</v>
      </c>
      <c r="C50" s="22">
        <v>25</v>
      </c>
      <c r="D50" s="78"/>
      <c r="E50" s="78"/>
      <c r="F50" s="35">
        <v>24</v>
      </c>
      <c r="G50" s="35"/>
      <c r="H50" s="35"/>
      <c r="I50" s="35"/>
      <c r="J50" s="35"/>
      <c r="K50" s="35"/>
      <c r="L50" s="35"/>
      <c r="M50" s="13">
        <f t="shared" si="0"/>
        <v>24</v>
      </c>
      <c r="N50" s="14">
        <v>0</v>
      </c>
      <c r="O50" s="14">
        <f t="shared" si="1"/>
        <v>0</v>
      </c>
      <c r="P50" s="15"/>
      <c r="Q50" s="16">
        <f>O50*P50</f>
        <v>0</v>
      </c>
      <c r="R50" s="14">
        <f>O50+Q50</f>
        <v>0</v>
      </c>
      <c r="S50" s="70"/>
    </row>
    <row r="51" spans="1:19" ht="84" customHeight="1" x14ac:dyDescent="0.3">
      <c r="A51" s="7">
        <v>45</v>
      </c>
      <c r="B51" s="4" t="s">
        <v>97</v>
      </c>
      <c r="C51" s="22">
        <v>10</v>
      </c>
      <c r="D51" s="78"/>
      <c r="E51" s="78"/>
      <c r="F51" s="35">
        <v>20</v>
      </c>
      <c r="G51" s="35"/>
      <c r="H51" s="35"/>
      <c r="I51" s="35"/>
      <c r="J51" s="35"/>
      <c r="K51" s="35"/>
      <c r="L51" s="35"/>
      <c r="M51" s="13">
        <f t="shared" si="0"/>
        <v>20</v>
      </c>
      <c r="N51" s="14">
        <v>0</v>
      </c>
      <c r="O51" s="14">
        <f t="shared" si="1"/>
        <v>0</v>
      </c>
      <c r="P51" s="15"/>
      <c r="Q51" s="16">
        <f>O51*P51</f>
        <v>0</v>
      </c>
      <c r="R51" s="14">
        <f>O51+Q51</f>
        <v>0</v>
      </c>
      <c r="S51" s="70"/>
    </row>
    <row r="52" spans="1:19" ht="48.6" customHeight="1" x14ac:dyDescent="0.3">
      <c r="A52" s="7">
        <v>46</v>
      </c>
      <c r="B52" s="12" t="s">
        <v>223</v>
      </c>
      <c r="C52" s="22">
        <v>100</v>
      </c>
      <c r="D52" s="36"/>
      <c r="E52" s="36"/>
      <c r="F52" s="36">
        <v>6</v>
      </c>
      <c r="G52" s="36"/>
      <c r="H52" s="36"/>
      <c r="I52" s="36"/>
      <c r="J52" s="36"/>
      <c r="K52" s="36"/>
      <c r="L52" s="36"/>
      <c r="M52" s="13">
        <f t="shared" si="0"/>
        <v>6</v>
      </c>
      <c r="N52" s="14">
        <v>0</v>
      </c>
      <c r="O52" s="14">
        <f t="shared" si="1"/>
        <v>0</v>
      </c>
      <c r="P52" s="15"/>
      <c r="Q52" s="16">
        <f t="shared" si="4"/>
        <v>0</v>
      </c>
      <c r="R52" s="14">
        <f t="shared" si="5"/>
        <v>0</v>
      </c>
      <c r="S52" s="70"/>
    </row>
    <row r="53" spans="1:19" ht="33.9" customHeight="1" x14ac:dyDescent="0.3">
      <c r="A53" s="7">
        <v>47</v>
      </c>
      <c r="B53" s="12" t="s">
        <v>27</v>
      </c>
      <c r="C53" s="22">
        <v>100</v>
      </c>
      <c r="D53" s="36"/>
      <c r="E53" s="36"/>
      <c r="F53" s="36">
        <v>10</v>
      </c>
      <c r="G53" s="36"/>
      <c r="H53" s="36"/>
      <c r="I53" s="36"/>
      <c r="J53" s="36"/>
      <c r="K53" s="36"/>
      <c r="L53" s="36"/>
      <c r="M53" s="13">
        <f t="shared" si="0"/>
        <v>10</v>
      </c>
      <c r="N53" s="14">
        <v>0</v>
      </c>
      <c r="O53" s="14">
        <f t="shared" si="1"/>
        <v>0</v>
      </c>
      <c r="P53" s="15"/>
      <c r="Q53" s="16">
        <f t="shared" si="4"/>
        <v>0</v>
      </c>
      <c r="R53" s="14">
        <f t="shared" si="5"/>
        <v>0</v>
      </c>
      <c r="S53" s="70"/>
    </row>
    <row r="54" spans="1:19" ht="33.9" customHeight="1" x14ac:dyDescent="0.3">
      <c r="A54" s="7">
        <v>48</v>
      </c>
      <c r="B54" s="4" t="s">
        <v>43</v>
      </c>
      <c r="C54" s="22">
        <v>250</v>
      </c>
      <c r="D54" s="35">
        <v>15</v>
      </c>
      <c r="E54" s="35"/>
      <c r="F54" s="35"/>
      <c r="G54" s="35"/>
      <c r="H54" s="35"/>
      <c r="I54" s="35"/>
      <c r="J54" s="35"/>
      <c r="K54" s="35"/>
      <c r="L54" s="35"/>
      <c r="M54" s="13">
        <f t="shared" si="0"/>
        <v>15</v>
      </c>
      <c r="N54" s="14">
        <v>0</v>
      </c>
      <c r="O54" s="14">
        <f t="shared" si="1"/>
        <v>0</v>
      </c>
      <c r="P54" s="15"/>
      <c r="Q54" s="16">
        <f t="shared" si="4"/>
        <v>0</v>
      </c>
      <c r="R54" s="14">
        <f t="shared" si="5"/>
        <v>0</v>
      </c>
      <c r="S54" s="70"/>
    </row>
    <row r="55" spans="1:19" ht="33.9" customHeight="1" x14ac:dyDescent="0.3">
      <c r="A55" s="7">
        <v>49</v>
      </c>
      <c r="B55" s="4" t="s">
        <v>41</v>
      </c>
      <c r="C55" s="22">
        <v>250</v>
      </c>
      <c r="D55" s="35">
        <v>15</v>
      </c>
      <c r="E55" s="35">
        <v>3</v>
      </c>
      <c r="F55" s="35"/>
      <c r="G55" s="35"/>
      <c r="H55" s="35"/>
      <c r="I55" s="35"/>
      <c r="J55" s="35"/>
      <c r="K55" s="35"/>
      <c r="L55" s="35"/>
      <c r="M55" s="13">
        <f t="shared" si="0"/>
        <v>18</v>
      </c>
      <c r="N55" s="14">
        <v>0</v>
      </c>
      <c r="O55" s="14">
        <f t="shared" si="1"/>
        <v>0</v>
      </c>
      <c r="P55" s="15"/>
      <c r="Q55" s="16">
        <f t="shared" si="4"/>
        <v>0</v>
      </c>
      <c r="R55" s="14">
        <f t="shared" si="5"/>
        <v>0</v>
      </c>
      <c r="S55" s="70"/>
    </row>
    <row r="56" spans="1:19" ht="20.399999999999999" customHeight="1" x14ac:dyDescent="0.3">
      <c r="A56" s="7">
        <v>50</v>
      </c>
      <c r="B56" s="4" t="s">
        <v>67</v>
      </c>
      <c r="C56" s="22">
        <v>500</v>
      </c>
      <c r="D56" s="35">
        <v>4</v>
      </c>
      <c r="E56" s="35"/>
      <c r="F56" s="35"/>
      <c r="G56" s="35"/>
      <c r="H56" s="35"/>
      <c r="I56" s="35"/>
      <c r="J56" s="35"/>
      <c r="K56" s="35"/>
      <c r="L56" s="35"/>
      <c r="M56" s="13">
        <f t="shared" si="0"/>
        <v>4</v>
      </c>
      <c r="N56" s="14">
        <v>0</v>
      </c>
      <c r="O56" s="14">
        <f t="shared" si="1"/>
        <v>0</v>
      </c>
      <c r="P56" s="15"/>
      <c r="Q56" s="16">
        <f t="shared" si="4"/>
        <v>0</v>
      </c>
      <c r="R56" s="14">
        <f t="shared" si="5"/>
        <v>0</v>
      </c>
      <c r="S56" s="70"/>
    </row>
    <row r="57" spans="1:19" ht="27.75" customHeight="1" x14ac:dyDescent="0.3">
      <c r="A57" s="7">
        <v>51</v>
      </c>
      <c r="B57" s="4" t="s">
        <v>94</v>
      </c>
      <c r="C57" s="22">
        <v>500</v>
      </c>
      <c r="D57" s="76"/>
      <c r="E57" s="76"/>
      <c r="F57" s="35">
        <v>2</v>
      </c>
      <c r="G57" s="35"/>
      <c r="H57" s="35"/>
      <c r="I57" s="35"/>
      <c r="J57" s="35"/>
      <c r="K57" s="35"/>
      <c r="L57" s="35"/>
      <c r="M57" s="13">
        <f t="shared" si="0"/>
        <v>2</v>
      </c>
      <c r="N57" s="14">
        <v>0</v>
      </c>
      <c r="O57" s="14">
        <f t="shared" si="1"/>
        <v>0</v>
      </c>
      <c r="P57" s="15"/>
      <c r="Q57" s="16">
        <f>O57*P57</f>
        <v>0</v>
      </c>
      <c r="R57" s="14">
        <f>O57+Q57</f>
        <v>0</v>
      </c>
      <c r="S57" s="70"/>
    </row>
    <row r="58" spans="1:19" ht="17.25" customHeight="1" x14ac:dyDescent="0.3">
      <c r="A58" s="7">
        <v>52</v>
      </c>
      <c r="B58" s="11" t="s">
        <v>26</v>
      </c>
      <c r="C58" s="22">
        <v>100</v>
      </c>
      <c r="D58" s="40"/>
      <c r="E58" s="40"/>
      <c r="F58" s="40">
        <v>6</v>
      </c>
      <c r="G58" s="40"/>
      <c r="H58" s="40"/>
      <c r="I58" s="40"/>
      <c r="J58" s="40"/>
      <c r="K58" s="40"/>
      <c r="L58" s="40"/>
      <c r="M58" s="13">
        <f t="shared" si="0"/>
        <v>6</v>
      </c>
      <c r="N58" s="14">
        <v>0</v>
      </c>
      <c r="O58" s="14">
        <f t="shared" si="1"/>
        <v>0</v>
      </c>
      <c r="P58" s="15"/>
      <c r="Q58" s="16">
        <f t="shared" si="4"/>
        <v>0</v>
      </c>
      <c r="R58" s="14">
        <f t="shared" si="5"/>
        <v>0</v>
      </c>
      <c r="S58" s="70"/>
    </row>
    <row r="59" spans="1:19" ht="33.9" customHeight="1" x14ac:dyDescent="0.3">
      <c r="A59" s="7">
        <v>53</v>
      </c>
      <c r="B59" s="6" t="s">
        <v>23</v>
      </c>
      <c r="C59" s="22">
        <v>100</v>
      </c>
      <c r="D59" s="36"/>
      <c r="E59" s="36">
        <v>250</v>
      </c>
      <c r="F59" s="36"/>
      <c r="G59" s="36"/>
      <c r="H59" s="36"/>
      <c r="I59" s="36"/>
      <c r="J59" s="36"/>
      <c r="K59" s="36"/>
      <c r="L59" s="36"/>
      <c r="M59" s="13">
        <f t="shared" si="0"/>
        <v>250</v>
      </c>
      <c r="N59" s="14">
        <v>0</v>
      </c>
      <c r="O59" s="14">
        <f t="shared" si="1"/>
        <v>0</v>
      </c>
      <c r="P59" s="15"/>
      <c r="Q59" s="16">
        <f t="shared" si="4"/>
        <v>0</v>
      </c>
      <c r="R59" s="14">
        <f t="shared" si="5"/>
        <v>0</v>
      </c>
      <c r="S59" s="70"/>
    </row>
    <row r="60" spans="1:19" ht="33.9" customHeight="1" x14ac:dyDescent="0.3">
      <c r="A60" s="7">
        <v>54</v>
      </c>
      <c r="B60" s="6" t="s">
        <v>24</v>
      </c>
      <c r="C60" s="22">
        <v>100</v>
      </c>
      <c r="D60" s="36"/>
      <c r="E60" s="36">
        <v>250</v>
      </c>
      <c r="F60" s="36"/>
      <c r="G60" s="36"/>
      <c r="H60" s="36"/>
      <c r="I60" s="36"/>
      <c r="J60" s="36"/>
      <c r="K60" s="36"/>
      <c r="L60" s="36"/>
      <c r="M60" s="13">
        <f t="shared" si="0"/>
        <v>250</v>
      </c>
      <c r="N60" s="32">
        <v>0</v>
      </c>
      <c r="O60" s="14">
        <f t="shared" si="1"/>
        <v>0</v>
      </c>
      <c r="P60" s="15"/>
      <c r="Q60" s="16">
        <f t="shared" si="4"/>
        <v>0</v>
      </c>
      <c r="R60" s="14">
        <f t="shared" si="5"/>
        <v>0</v>
      </c>
      <c r="S60" s="70"/>
    </row>
    <row r="61" spans="1:19" ht="15.6" customHeight="1" x14ac:dyDescent="0.3">
      <c r="A61" s="7">
        <v>55</v>
      </c>
      <c r="B61" s="4" t="s">
        <v>25</v>
      </c>
      <c r="C61" s="22">
        <v>1</v>
      </c>
      <c r="D61" s="35">
        <v>3</v>
      </c>
      <c r="E61" s="35"/>
      <c r="F61" s="35"/>
      <c r="G61" s="35"/>
      <c r="H61" s="35"/>
      <c r="I61" s="35"/>
      <c r="J61" s="35">
        <v>1</v>
      </c>
      <c r="K61" s="35"/>
      <c r="L61" s="35"/>
      <c r="M61" s="13">
        <f t="shared" si="0"/>
        <v>4</v>
      </c>
      <c r="N61" s="14">
        <v>0</v>
      </c>
      <c r="O61" s="14">
        <f t="shared" si="1"/>
        <v>0</v>
      </c>
      <c r="P61" s="15"/>
      <c r="Q61" s="16">
        <f t="shared" si="4"/>
        <v>0</v>
      </c>
      <c r="R61" s="14">
        <f t="shared" si="5"/>
        <v>0</v>
      </c>
      <c r="S61" s="70"/>
    </row>
    <row r="62" spans="1:19" ht="33.9" customHeight="1" x14ac:dyDescent="0.3">
      <c r="A62" s="7">
        <v>56</v>
      </c>
      <c r="B62" s="4" t="s">
        <v>7</v>
      </c>
      <c r="C62" s="22">
        <v>1</v>
      </c>
      <c r="D62" s="35">
        <v>10</v>
      </c>
      <c r="E62" s="35"/>
      <c r="F62" s="35"/>
      <c r="G62" s="35"/>
      <c r="H62" s="35"/>
      <c r="I62" s="35"/>
      <c r="J62" s="35"/>
      <c r="K62" s="35"/>
      <c r="L62" s="35"/>
      <c r="M62" s="13">
        <f t="shared" si="0"/>
        <v>10</v>
      </c>
      <c r="N62" s="14">
        <v>0</v>
      </c>
      <c r="O62" s="14">
        <f t="shared" si="1"/>
        <v>0</v>
      </c>
      <c r="P62" s="15"/>
      <c r="Q62" s="16">
        <f t="shared" si="4"/>
        <v>0</v>
      </c>
      <c r="R62" s="14">
        <f t="shared" si="5"/>
        <v>0</v>
      </c>
      <c r="S62" s="70"/>
    </row>
    <row r="63" spans="1:19" ht="15" customHeight="1" x14ac:dyDescent="0.3">
      <c r="A63" s="7">
        <v>57</v>
      </c>
      <c r="B63" s="4" t="s">
        <v>224</v>
      </c>
      <c r="C63" s="22">
        <v>600</v>
      </c>
      <c r="D63" s="33"/>
      <c r="E63" s="33"/>
      <c r="F63" s="33">
        <v>10</v>
      </c>
      <c r="G63" s="33"/>
      <c r="H63" s="33"/>
      <c r="I63" s="33"/>
      <c r="J63" s="33"/>
      <c r="K63" s="33"/>
      <c r="L63" s="33"/>
      <c r="M63" s="13">
        <f t="shared" si="0"/>
        <v>10</v>
      </c>
      <c r="N63" s="14">
        <v>0</v>
      </c>
      <c r="O63" s="14">
        <f t="shared" si="1"/>
        <v>0</v>
      </c>
      <c r="P63" s="15"/>
      <c r="Q63" s="16">
        <f t="shared" si="4"/>
        <v>0</v>
      </c>
      <c r="R63" s="14">
        <f t="shared" si="5"/>
        <v>0</v>
      </c>
      <c r="S63" s="70"/>
    </row>
    <row r="64" spans="1:19" ht="16.8" customHeight="1" x14ac:dyDescent="0.3">
      <c r="A64" s="7">
        <v>58</v>
      </c>
      <c r="B64" s="4" t="s">
        <v>143</v>
      </c>
      <c r="C64" s="22">
        <v>100</v>
      </c>
      <c r="D64" s="33"/>
      <c r="E64" s="33"/>
      <c r="F64" s="33"/>
      <c r="G64" s="33"/>
      <c r="H64" s="33"/>
      <c r="I64" s="33"/>
      <c r="J64" s="33"/>
      <c r="K64" s="33">
        <v>2</v>
      </c>
      <c r="L64" s="33"/>
      <c r="M64" s="13">
        <f t="shared" si="0"/>
        <v>2</v>
      </c>
      <c r="N64" s="14">
        <v>0</v>
      </c>
      <c r="O64" s="14">
        <f t="shared" si="1"/>
        <v>0</v>
      </c>
      <c r="P64" s="15"/>
      <c r="Q64" s="16">
        <f t="shared" si="4"/>
        <v>0</v>
      </c>
      <c r="R64" s="14">
        <f t="shared" si="5"/>
        <v>0</v>
      </c>
      <c r="S64" s="70"/>
    </row>
    <row r="65" spans="1:19" ht="17.399999999999999" customHeight="1" x14ac:dyDescent="0.3">
      <c r="A65" s="7">
        <v>59</v>
      </c>
      <c r="B65" s="4" t="s">
        <v>142</v>
      </c>
      <c r="C65" s="22">
        <v>50</v>
      </c>
      <c r="D65" s="33"/>
      <c r="E65" s="33"/>
      <c r="F65" s="33"/>
      <c r="G65" s="33"/>
      <c r="H65" s="33"/>
      <c r="I65" s="33"/>
      <c r="J65" s="33"/>
      <c r="K65" s="33">
        <v>2</v>
      </c>
      <c r="L65" s="33"/>
      <c r="M65" s="13">
        <f t="shared" si="0"/>
        <v>2</v>
      </c>
      <c r="N65" s="14">
        <v>0</v>
      </c>
      <c r="O65" s="14">
        <f t="shared" si="1"/>
        <v>0</v>
      </c>
      <c r="P65" s="15"/>
      <c r="Q65" s="16">
        <f t="shared" si="4"/>
        <v>0</v>
      </c>
      <c r="R65" s="14">
        <f t="shared" si="5"/>
        <v>0</v>
      </c>
      <c r="S65" s="70"/>
    </row>
    <row r="66" spans="1:19" ht="17.399999999999999" customHeight="1" x14ac:dyDescent="0.3">
      <c r="A66" s="7">
        <v>60</v>
      </c>
      <c r="B66" s="4" t="s">
        <v>15</v>
      </c>
      <c r="C66" s="22">
        <v>100</v>
      </c>
      <c r="D66" s="31"/>
      <c r="E66" s="31"/>
      <c r="F66" s="31"/>
      <c r="G66" s="31"/>
      <c r="H66" s="31"/>
      <c r="I66" s="31"/>
      <c r="J66" s="31"/>
      <c r="K66" s="31"/>
      <c r="L66" s="31"/>
      <c r="M66" s="13">
        <v>2</v>
      </c>
      <c r="N66" s="14">
        <v>0</v>
      </c>
      <c r="O66" s="14">
        <f t="shared" si="1"/>
        <v>0</v>
      </c>
      <c r="P66" s="15"/>
      <c r="Q66" s="16">
        <f t="shared" si="4"/>
        <v>0</v>
      </c>
      <c r="R66" s="14">
        <f t="shared" si="5"/>
        <v>0</v>
      </c>
      <c r="S66" s="70"/>
    </row>
    <row r="67" spans="1:19" ht="33.9" customHeight="1" x14ac:dyDescent="0.3">
      <c r="A67" s="7">
        <v>61</v>
      </c>
      <c r="B67" s="4" t="s">
        <v>13</v>
      </c>
      <c r="C67" s="22">
        <v>1</v>
      </c>
      <c r="D67" s="34">
        <v>5</v>
      </c>
      <c r="E67" s="34"/>
      <c r="F67" s="34"/>
      <c r="G67" s="34"/>
      <c r="H67" s="34"/>
      <c r="I67" s="34">
        <v>2</v>
      </c>
      <c r="J67" s="34"/>
      <c r="K67" s="34"/>
      <c r="L67" s="34"/>
      <c r="M67" s="13">
        <f t="shared" si="0"/>
        <v>7</v>
      </c>
      <c r="N67" s="14">
        <v>0</v>
      </c>
      <c r="O67" s="14">
        <f t="shared" si="1"/>
        <v>0</v>
      </c>
      <c r="P67" s="15"/>
      <c r="Q67" s="16">
        <f t="shared" si="4"/>
        <v>0</v>
      </c>
      <c r="R67" s="14">
        <f t="shared" si="5"/>
        <v>0</v>
      </c>
      <c r="S67" s="70"/>
    </row>
    <row r="68" spans="1:19" ht="33.9" customHeight="1" x14ac:dyDescent="0.3">
      <c r="A68" s="7">
        <v>62</v>
      </c>
      <c r="B68" s="11" t="s">
        <v>66</v>
      </c>
      <c r="C68" s="22">
        <v>1</v>
      </c>
      <c r="D68" s="33">
        <v>5</v>
      </c>
      <c r="E68" s="33"/>
      <c r="F68" s="33"/>
      <c r="G68" s="33"/>
      <c r="H68" s="33"/>
      <c r="I68" s="33"/>
      <c r="J68" s="33"/>
      <c r="K68" s="33"/>
      <c r="L68" s="33"/>
      <c r="M68" s="13">
        <f t="shared" si="0"/>
        <v>5</v>
      </c>
      <c r="N68" s="14">
        <v>0</v>
      </c>
      <c r="O68" s="14">
        <f t="shared" si="1"/>
        <v>0</v>
      </c>
      <c r="P68" s="15"/>
      <c r="Q68" s="16">
        <f t="shared" si="4"/>
        <v>0</v>
      </c>
      <c r="R68" s="14">
        <f t="shared" si="5"/>
        <v>0</v>
      </c>
      <c r="S68" s="70"/>
    </row>
    <row r="69" spans="1:19" ht="33.9" customHeight="1" x14ac:dyDescent="0.3">
      <c r="A69" s="7">
        <v>63</v>
      </c>
      <c r="B69" s="4" t="s">
        <v>14</v>
      </c>
      <c r="C69" s="22">
        <v>1</v>
      </c>
      <c r="D69" s="34">
        <v>5</v>
      </c>
      <c r="E69" s="34"/>
      <c r="F69" s="34"/>
      <c r="G69" s="34"/>
      <c r="H69" s="34"/>
      <c r="I69" s="34"/>
      <c r="J69" s="34"/>
      <c r="K69" s="34"/>
      <c r="L69" s="34"/>
      <c r="M69" s="13">
        <f t="shared" si="0"/>
        <v>5</v>
      </c>
      <c r="N69" s="14">
        <v>0</v>
      </c>
      <c r="O69" s="14">
        <f t="shared" si="1"/>
        <v>0</v>
      </c>
      <c r="P69" s="15"/>
      <c r="Q69" s="16">
        <f t="shared" si="4"/>
        <v>0</v>
      </c>
      <c r="R69" s="14">
        <f t="shared" si="5"/>
        <v>0</v>
      </c>
      <c r="S69" s="70"/>
    </row>
    <row r="70" spans="1:19" ht="33.9" customHeight="1" x14ac:dyDescent="0.3">
      <c r="A70" s="7">
        <v>64</v>
      </c>
      <c r="B70" s="4" t="s">
        <v>10</v>
      </c>
      <c r="C70" s="22">
        <v>1</v>
      </c>
      <c r="D70" s="34">
        <v>5</v>
      </c>
      <c r="E70" s="34"/>
      <c r="F70" s="34"/>
      <c r="G70" s="34"/>
      <c r="H70" s="34"/>
      <c r="I70" s="34"/>
      <c r="J70" s="34"/>
      <c r="K70" s="34"/>
      <c r="L70" s="34"/>
      <c r="M70" s="13">
        <f t="shared" si="0"/>
        <v>5</v>
      </c>
      <c r="N70" s="14">
        <v>0</v>
      </c>
      <c r="O70" s="14">
        <f t="shared" si="1"/>
        <v>0</v>
      </c>
      <c r="P70" s="15"/>
      <c r="Q70" s="16">
        <f t="shared" si="4"/>
        <v>0</v>
      </c>
      <c r="R70" s="14">
        <f t="shared" si="5"/>
        <v>0</v>
      </c>
      <c r="S70" s="70"/>
    </row>
    <row r="71" spans="1:19" ht="33.9" customHeight="1" x14ac:dyDescent="0.3">
      <c r="A71" s="7">
        <v>65</v>
      </c>
      <c r="B71" s="4" t="s">
        <v>11</v>
      </c>
      <c r="C71" s="22">
        <v>1</v>
      </c>
      <c r="D71" s="33">
        <v>5</v>
      </c>
      <c r="E71" s="33"/>
      <c r="F71" s="33"/>
      <c r="G71" s="33"/>
      <c r="H71" s="33"/>
      <c r="I71" s="33"/>
      <c r="J71" s="33"/>
      <c r="K71" s="33"/>
      <c r="L71" s="33"/>
      <c r="M71" s="13">
        <f t="shared" si="0"/>
        <v>5</v>
      </c>
      <c r="N71" s="14">
        <v>0</v>
      </c>
      <c r="O71" s="14">
        <f t="shared" si="1"/>
        <v>0</v>
      </c>
      <c r="P71" s="15"/>
      <c r="Q71" s="16">
        <f t="shared" si="4"/>
        <v>0</v>
      </c>
      <c r="R71" s="14">
        <f t="shared" si="5"/>
        <v>0</v>
      </c>
      <c r="S71" s="70"/>
    </row>
    <row r="72" spans="1:19" ht="33.9" customHeight="1" x14ac:dyDescent="0.3">
      <c r="A72" s="7">
        <v>66</v>
      </c>
      <c r="B72" s="4" t="s">
        <v>12</v>
      </c>
      <c r="C72" s="22">
        <v>1</v>
      </c>
      <c r="D72" s="33">
        <v>5</v>
      </c>
      <c r="E72" s="33"/>
      <c r="F72" s="33"/>
      <c r="G72" s="33"/>
      <c r="H72" s="33"/>
      <c r="I72" s="33"/>
      <c r="J72" s="33"/>
      <c r="K72" s="33"/>
      <c r="L72" s="33">
        <v>6</v>
      </c>
      <c r="M72" s="13">
        <f t="shared" si="0"/>
        <v>11</v>
      </c>
      <c r="N72" s="14">
        <v>0</v>
      </c>
      <c r="O72" s="14">
        <f t="shared" si="1"/>
        <v>0</v>
      </c>
      <c r="P72" s="15"/>
      <c r="Q72" s="16">
        <f t="shared" si="4"/>
        <v>0</v>
      </c>
      <c r="R72" s="14">
        <f t="shared" si="5"/>
        <v>0</v>
      </c>
      <c r="S72" s="70"/>
    </row>
    <row r="73" spans="1:19" ht="33.9" customHeight="1" x14ac:dyDescent="0.3">
      <c r="A73" s="7">
        <v>67</v>
      </c>
      <c r="B73" s="4" t="s">
        <v>9</v>
      </c>
      <c r="C73" s="22">
        <v>1</v>
      </c>
      <c r="D73" s="33">
        <v>5</v>
      </c>
      <c r="E73" s="33"/>
      <c r="F73" s="33"/>
      <c r="G73" s="33"/>
      <c r="H73" s="33"/>
      <c r="I73" s="33">
        <v>2</v>
      </c>
      <c r="J73" s="33"/>
      <c r="K73" s="33"/>
      <c r="L73" s="33">
        <v>6</v>
      </c>
      <c r="M73" s="13">
        <f t="shared" si="0"/>
        <v>13</v>
      </c>
      <c r="N73" s="14">
        <v>0</v>
      </c>
      <c r="O73" s="14">
        <f t="shared" si="1"/>
        <v>0</v>
      </c>
      <c r="P73" s="15"/>
      <c r="Q73" s="16">
        <f t="shared" si="4"/>
        <v>0</v>
      </c>
      <c r="R73" s="14">
        <f t="shared" si="5"/>
        <v>0</v>
      </c>
      <c r="S73" s="70"/>
    </row>
    <row r="74" spans="1:19" ht="33.6" customHeight="1" x14ac:dyDescent="0.3">
      <c r="A74" s="7">
        <v>68</v>
      </c>
      <c r="B74" s="4" t="s">
        <v>8</v>
      </c>
      <c r="C74" s="22">
        <v>1</v>
      </c>
      <c r="D74" s="33">
        <v>5</v>
      </c>
      <c r="E74" s="33"/>
      <c r="F74" s="33"/>
      <c r="G74" s="33"/>
      <c r="H74" s="33"/>
      <c r="I74" s="33"/>
      <c r="J74" s="33"/>
      <c r="K74" s="33"/>
      <c r="L74" s="33"/>
      <c r="M74" s="13">
        <f t="shared" si="0"/>
        <v>5</v>
      </c>
      <c r="N74" s="14">
        <v>0</v>
      </c>
      <c r="O74" s="14">
        <f t="shared" si="1"/>
        <v>0</v>
      </c>
      <c r="P74" s="15"/>
      <c r="Q74" s="16">
        <f t="shared" si="4"/>
        <v>0</v>
      </c>
      <c r="R74" s="14">
        <f t="shared" si="5"/>
        <v>0</v>
      </c>
      <c r="S74" s="70"/>
    </row>
    <row r="75" spans="1:19" ht="33.9" customHeight="1" x14ac:dyDescent="0.3">
      <c r="A75" s="7">
        <v>69</v>
      </c>
      <c r="B75" s="4" t="s">
        <v>155</v>
      </c>
      <c r="C75" s="22">
        <v>1</v>
      </c>
      <c r="D75" s="33"/>
      <c r="E75" s="33"/>
      <c r="F75" s="33"/>
      <c r="G75" s="33">
        <v>4</v>
      </c>
      <c r="H75" s="33"/>
      <c r="I75" s="33"/>
      <c r="J75" s="33"/>
      <c r="K75" s="33"/>
      <c r="L75" s="33"/>
      <c r="M75" s="13">
        <f t="shared" si="0"/>
        <v>4</v>
      </c>
      <c r="N75" s="14">
        <v>0</v>
      </c>
      <c r="O75" s="14">
        <f t="shared" si="1"/>
        <v>0</v>
      </c>
      <c r="P75" s="15"/>
      <c r="Q75" s="16">
        <f t="shared" si="4"/>
        <v>0</v>
      </c>
      <c r="R75" s="14">
        <f t="shared" si="5"/>
        <v>0</v>
      </c>
      <c r="S75" s="70"/>
    </row>
    <row r="76" spans="1:19" ht="33.9" customHeight="1" x14ac:dyDescent="0.3">
      <c r="A76" s="7">
        <v>70</v>
      </c>
      <c r="B76" s="4" t="s">
        <v>156</v>
      </c>
      <c r="C76" s="22">
        <v>1</v>
      </c>
      <c r="D76" s="33"/>
      <c r="E76" s="33"/>
      <c r="F76" s="33"/>
      <c r="G76" s="33">
        <v>4</v>
      </c>
      <c r="H76" s="33"/>
      <c r="I76" s="33"/>
      <c r="J76" s="33"/>
      <c r="K76" s="33"/>
      <c r="L76" s="33"/>
      <c r="M76" s="13">
        <f t="shared" si="0"/>
        <v>4</v>
      </c>
      <c r="N76" s="14">
        <v>0</v>
      </c>
      <c r="O76" s="14">
        <f t="shared" si="1"/>
        <v>0</v>
      </c>
      <c r="P76" s="15"/>
      <c r="Q76" s="16">
        <f t="shared" si="4"/>
        <v>0</v>
      </c>
      <c r="R76" s="14">
        <f t="shared" si="5"/>
        <v>0</v>
      </c>
      <c r="S76" s="70"/>
    </row>
    <row r="77" spans="1:19" ht="15.6" customHeight="1" x14ac:dyDescent="0.3">
      <c r="A77" s="7">
        <v>71</v>
      </c>
      <c r="B77" s="4" t="s">
        <v>157</v>
      </c>
      <c r="C77" s="22">
        <v>1</v>
      </c>
      <c r="D77" s="33"/>
      <c r="E77" s="33"/>
      <c r="F77" s="33"/>
      <c r="G77" s="33">
        <v>4</v>
      </c>
      <c r="H77" s="33"/>
      <c r="I77" s="33"/>
      <c r="J77" s="33"/>
      <c r="K77" s="33"/>
      <c r="L77" s="33">
        <v>2</v>
      </c>
      <c r="M77" s="13">
        <f t="shared" si="0"/>
        <v>6</v>
      </c>
      <c r="N77" s="14">
        <v>0</v>
      </c>
      <c r="O77" s="14">
        <f t="shared" si="1"/>
        <v>0</v>
      </c>
      <c r="P77" s="15"/>
      <c r="Q77" s="16">
        <f t="shared" si="4"/>
        <v>0</v>
      </c>
      <c r="R77" s="14">
        <f t="shared" si="5"/>
        <v>0</v>
      </c>
      <c r="S77" s="70"/>
    </row>
    <row r="78" spans="1:19" s="21" customFormat="1" ht="30.6" customHeight="1" x14ac:dyDescent="0.3">
      <c r="A78" s="7">
        <v>72</v>
      </c>
      <c r="B78" s="4" t="s">
        <v>95</v>
      </c>
      <c r="C78" s="20">
        <v>100</v>
      </c>
      <c r="D78" s="20"/>
      <c r="E78" s="20"/>
      <c r="F78" s="35">
        <v>10</v>
      </c>
      <c r="G78" s="36"/>
      <c r="H78" s="36"/>
      <c r="I78" s="35"/>
      <c r="J78" s="35"/>
      <c r="K78" s="35"/>
      <c r="L78" s="34"/>
      <c r="M78" s="13">
        <f t="shared" si="0"/>
        <v>10</v>
      </c>
      <c r="N78" s="14">
        <v>0</v>
      </c>
      <c r="O78" s="14">
        <f t="shared" si="1"/>
        <v>0</v>
      </c>
      <c r="P78" s="15"/>
      <c r="Q78" s="16">
        <f>O78*P78</f>
        <v>0</v>
      </c>
      <c r="R78" s="14">
        <f>O78+Q78</f>
        <v>0</v>
      </c>
      <c r="S78" s="72"/>
    </row>
    <row r="79" spans="1:19" s="21" customFormat="1" ht="15" customHeight="1" x14ac:dyDescent="0.3">
      <c r="A79" s="7">
        <v>73</v>
      </c>
      <c r="B79" s="4" t="s">
        <v>109</v>
      </c>
      <c r="C79" s="22">
        <v>1</v>
      </c>
      <c r="D79" s="20"/>
      <c r="E79" s="20"/>
      <c r="F79" s="35"/>
      <c r="G79" s="36"/>
      <c r="H79" s="36"/>
      <c r="I79" s="35"/>
      <c r="J79" s="35"/>
      <c r="K79" s="35">
        <v>10</v>
      </c>
      <c r="L79" s="34"/>
      <c r="M79" s="13">
        <f t="shared" si="0"/>
        <v>10</v>
      </c>
      <c r="N79" s="14">
        <v>0</v>
      </c>
      <c r="O79" s="14">
        <f t="shared" si="1"/>
        <v>0</v>
      </c>
      <c r="P79" s="74"/>
      <c r="Q79" s="16">
        <f t="shared" ref="Q79:Q87" si="6">O79*P79</f>
        <v>0</v>
      </c>
      <c r="R79" s="14">
        <f t="shared" ref="R79:R87" si="7">O79+Q79</f>
        <v>0</v>
      </c>
      <c r="S79" s="72"/>
    </row>
    <row r="80" spans="1:19" s="21" customFormat="1" ht="15" customHeight="1" x14ac:dyDescent="0.3">
      <c r="A80" s="7">
        <v>74</v>
      </c>
      <c r="B80" s="4" t="s">
        <v>104</v>
      </c>
      <c r="C80" s="22">
        <v>1</v>
      </c>
      <c r="D80" s="20"/>
      <c r="E80" s="20"/>
      <c r="F80" s="35"/>
      <c r="G80" s="36"/>
      <c r="H80" s="36"/>
      <c r="I80" s="35"/>
      <c r="J80" s="35"/>
      <c r="K80" s="35">
        <v>10</v>
      </c>
      <c r="L80" s="34"/>
      <c r="M80" s="13">
        <f t="shared" ref="M80:M90" si="8">SUM(D80:L80)</f>
        <v>10</v>
      </c>
      <c r="N80" s="14">
        <v>0</v>
      </c>
      <c r="O80" s="14">
        <f t="shared" ref="O80:O86" si="9">M80*N80</f>
        <v>0</v>
      </c>
      <c r="P80" s="74"/>
      <c r="Q80" s="16">
        <f t="shared" si="6"/>
        <v>0</v>
      </c>
      <c r="R80" s="14">
        <f t="shared" si="7"/>
        <v>0</v>
      </c>
      <c r="S80" s="72"/>
    </row>
    <row r="81" spans="1:19" s="21" customFormat="1" ht="13.2" customHeight="1" x14ac:dyDescent="0.3">
      <c r="A81" s="7">
        <v>75</v>
      </c>
      <c r="B81" s="4" t="s">
        <v>105</v>
      </c>
      <c r="C81" s="22">
        <v>1</v>
      </c>
      <c r="D81" s="20"/>
      <c r="E81" s="20"/>
      <c r="F81" s="35"/>
      <c r="G81" s="36"/>
      <c r="H81" s="36"/>
      <c r="I81" s="35"/>
      <c r="J81" s="35"/>
      <c r="K81" s="35">
        <v>10</v>
      </c>
      <c r="L81" s="34"/>
      <c r="M81" s="13">
        <f t="shared" si="8"/>
        <v>10</v>
      </c>
      <c r="N81" s="14">
        <v>0</v>
      </c>
      <c r="O81" s="14">
        <f t="shared" si="9"/>
        <v>0</v>
      </c>
      <c r="P81" s="74"/>
      <c r="Q81" s="16">
        <f t="shared" si="6"/>
        <v>0</v>
      </c>
      <c r="R81" s="14">
        <f t="shared" si="7"/>
        <v>0</v>
      </c>
      <c r="S81" s="72"/>
    </row>
    <row r="82" spans="1:19" s="21" customFormat="1" ht="15" customHeight="1" x14ac:dyDescent="0.3">
      <c r="A82" s="7">
        <v>76</v>
      </c>
      <c r="B82" s="4" t="s">
        <v>106</v>
      </c>
      <c r="C82" s="22">
        <v>1</v>
      </c>
      <c r="D82" s="20"/>
      <c r="E82" s="20"/>
      <c r="F82" s="35"/>
      <c r="G82" s="36"/>
      <c r="H82" s="36"/>
      <c r="I82" s="35"/>
      <c r="J82" s="35"/>
      <c r="K82" s="35">
        <v>10</v>
      </c>
      <c r="L82" s="34"/>
      <c r="M82" s="13">
        <f t="shared" si="8"/>
        <v>10</v>
      </c>
      <c r="N82" s="14">
        <v>0</v>
      </c>
      <c r="O82" s="14">
        <f t="shared" si="9"/>
        <v>0</v>
      </c>
      <c r="P82" s="74"/>
      <c r="Q82" s="16">
        <f t="shared" si="6"/>
        <v>0</v>
      </c>
      <c r="R82" s="14">
        <f t="shared" si="7"/>
        <v>0</v>
      </c>
      <c r="S82" s="72"/>
    </row>
    <row r="83" spans="1:19" s="21" customFormat="1" ht="16.2" customHeight="1" x14ac:dyDescent="0.3">
      <c r="A83" s="7">
        <v>77</v>
      </c>
      <c r="B83" s="4" t="s">
        <v>107</v>
      </c>
      <c r="C83" s="22">
        <v>1</v>
      </c>
      <c r="D83" s="20"/>
      <c r="E83" s="20"/>
      <c r="F83" s="35"/>
      <c r="G83" s="36"/>
      <c r="H83" s="36"/>
      <c r="I83" s="35"/>
      <c r="J83" s="35"/>
      <c r="K83" s="35">
        <v>10</v>
      </c>
      <c r="L83" s="34">
        <v>1</v>
      </c>
      <c r="M83" s="13">
        <f t="shared" si="8"/>
        <v>11</v>
      </c>
      <c r="N83" s="14">
        <v>0</v>
      </c>
      <c r="O83" s="14">
        <f t="shared" si="9"/>
        <v>0</v>
      </c>
      <c r="P83" s="74"/>
      <c r="Q83" s="16">
        <f t="shared" si="6"/>
        <v>0</v>
      </c>
      <c r="R83" s="14">
        <f t="shared" si="7"/>
        <v>0</v>
      </c>
      <c r="S83" s="72"/>
    </row>
    <row r="84" spans="1:19" s="21" customFormat="1" ht="16.2" customHeight="1" x14ac:dyDescent="0.3">
      <c r="A84" s="7">
        <v>78</v>
      </c>
      <c r="B84" s="4" t="s">
        <v>108</v>
      </c>
      <c r="C84" s="20">
        <v>1</v>
      </c>
      <c r="D84" s="20"/>
      <c r="E84" s="20"/>
      <c r="F84" s="35"/>
      <c r="G84" s="36"/>
      <c r="H84" s="36"/>
      <c r="I84" s="35"/>
      <c r="J84" s="35"/>
      <c r="K84" s="35">
        <v>10</v>
      </c>
      <c r="L84" s="34">
        <v>3</v>
      </c>
      <c r="M84" s="13">
        <f t="shared" si="8"/>
        <v>13</v>
      </c>
      <c r="N84" s="14">
        <v>0</v>
      </c>
      <c r="O84" s="14">
        <f t="shared" si="9"/>
        <v>0</v>
      </c>
      <c r="P84" s="74"/>
      <c r="Q84" s="16">
        <f t="shared" si="6"/>
        <v>0</v>
      </c>
      <c r="R84" s="14">
        <f t="shared" si="7"/>
        <v>0</v>
      </c>
      <c r="S84" s="72"/>
    </row>
    <row r="85" spans="1:19" s="21" customFormat="1" ht="29.4" customHeight="1" x14ac:dyDescent="0.3">
      <c r="A85" s="7">
        <v>79</v>
      </c>
      <c r="B85" s="4" t="s">
        <v>225</v>
      </c>
      <c r="C85" s="20">
        <v>1</v>
      </c>
      <c r="D85" s="20"/>
      <c r="E85" s="20"/>
      <c r="F85" s="35"/>
      <c r="G85" s="36"/>
      <c r="H85" s="36"/>
      <c r="I85" s="35"/>
      <c r="J85" s="35"/>
      <c r="K85" s="35">
        <v>10</v>
      </c>
      <c r="L85" s="34"/>
      <c r="M85" s="13">
        <f t="shared" si="8"/>
        <v>10</v>
      </c>
      <c r="N85" s="14">
        <v>0</v>
      </c>
      <c r="O85" s="14">
        <f t="shared" si="9"/>
        <v>0</v>
      </c>
      <c r="P85" s="74"/>
      <c r="Q85" s="16">
        <f t="shared" si="6"/>
        <v>0</v>
      </c>
      <c r="R85" s="14">
        <f t="shared" si="7"/>
        <v>0</v>
      </c>
      <c r="S85" s="72"/>
    </row>
    <row r="86" spans="1:19" s="21" customFormat="1" ht="18.600000000000001" customHeight="1" x14ac:dyDescent="0.3">
      <c r="A86" s="7">
        <v>80</v>
      </c>
      <c r="B86" s="4" t="s">
        <v>177</v>
      </c>
      <c r="C86" s="20">
        <v>500</v>
      </c>
      <c r="D86" s="20"/>
      <c r="E86" s="20"/>
      <c r="F86" s="35"/>
      <c r="G86" s="36">
        <v>2</v>
      </c>
      <c r="H86" s="36"/>
      <c r="I86" s="35"/>
      <c r="J86" s="35"/>
      <c r="K86" s="35"/>
      <c r="L86" s="34"/>
      <c r="M86" s="13">
        <f t="shared" si="8"/>
        <v>2</v>
      </c>
      <c r="N86" s="14">
        <v>0</v>
      </c>
      <c r="O86" s="14">
        <f t="shared" si="9"/>
        <v>0</v>
      </c>
      <c r="P86" s="15"/>
      <c r="Q86" s="16">
        <f t="shared" si="6"/>
        <v>0</v>
      </c>
      <c r="R86" s="14">
        <f t="shared" si="7"/>
        <v>0</v>
      </c>
      <c r="S86" s="72"/>
    </row>
    <row r="87" spans="1:19" s="21" customFormat="1" ht="18.600000000000001" customHeight="1" x14ac:dyDescent="0.3">
      <c r="A87" s="7">
        <v>81</v>
      </c>
      <c r="B87" s="4" t="s">
        <v>191</v>
      </c>
      <c r="C87" s="20">
        <v>1</v>
      </c>
      <c r="D87" s="20"/>
      <c r="E87" s="20"/>
      <c r="F87" s="35"/>
      <c r="G87" s="36"/>
      <c r="H87" s="36"/>
      <c r="I87" s="35"/>
      <c r="J87" s="35"/>
      <c r="K87" s="35"/>
      <c r="L87" s="34">
        <v>3</v>
      </c>
      <c r="M87" s="13">
        <f t="shared" si="8"/>
        <v>3</v>
      </c>
      <c r="N87" s="14">
        <v>0</v>
      </c>
      <c r="O87" s="14">
        <f>M87*N87</f>
        <v>0</v>
      </c>
      <c r="P87" s="15"/>
      <c r="Q87" s="16">
        <f t="shared" si="6"/>
        <v>0</v>
      </c>
      <c r="R87" s="14">
        <f t="shared" si="7"/>
        <v>0</v>
      </c>
      <c r="S87" s="72"/>
    </row>
    <row r="88" spans="1:19" s="21" customFormat="1" ht="18.600000000000001" customHeight="1" x14ac:dyDescent="0.3">
      <c r="A88" s="7">
        <v>82</v>
      </c>
      <c r="B88" s="4" t="s">
        <v>202</v>
      </c>
      <c r="C88" s="20">
        <v>1</v>
      </c>
      <c r="D88" s="20">
        <v>1</v>
      </c>
      <c r="E88" s="20"/>
      <c r="F88" s="35"/>
      <c r="G88" s="36"/>
      <c r="H88" s="36"/>
      <c r="I88" s="35"/>
      <c r="J88" s="35"/>
      <c r="K88" s="35"/>
      <c r="L88" s="34"/>
      <c r="M88" s="13">
        <f t="shared" si="8"/>
        <v>1</v>
      </c>
      <c r="N88" s="14">
        <v>0</v>
      </c>
      <c r="O88" s="14">
        <f>M88*N88</f>
        <v>0</v>
      </c>
      <c r="P88" s="15"/>
      <c r="Q88" s="16">
        <f>O88*P88</f>
        <v>0</v>
      </c>
      <c r="R88" s="14">
        <f>O88+Q88</f>
        <v>0</v>
      </c>
      <c r="S88" s="72"/>
    </row>
    <row r="89" spans="1:19" s="21" customFormat="1" ht="18.600000000000001" customHeight="1" x14ac:dyDescent="0.3">
      <c r="A89" s="7">
        <v>83</v>
      </c>
      <c r="B89" s="4" t="s">
        <v>203</v>
      </c>
      <c r="C89" s="20">
        <v>1</v>
      </c>
      <c r="D89" s="20">
        <v>2</v>
      </c>
      <c r="E89" s="20"/>
      <c r="F89" s="35"/>
      <c r="G89" s="36"/>
      <c r="H89" s="36"/>
      <c r="I89" s="35"/>
      <c r="J89" s="35"/>
      <c r="K89" s="35"/>
      <c r="L89" s="34"/>
      <c r="M89" s="13">
        <f t="shared" si="8"/>
        <v>2</v>
      </c>
      <c r="N89" s="14">
        <v>0</v>
      </c>
      <c r="O89" s="14">
        <f>M89*N89</f>
        <v>0</v>
      </c>
      <c r="P89" s="15"/>
      <c r="Q89" s="16">
        <f>O89*P89</f>
        <v>0</v>
      </c>
      <c r="R89" s="14">
        <f>O89+Q89</f>
        <v>0</v>
      </c>
      <c r="S89" s="72"/>
    </row>
    <row r="90" spans="1:19" s="21" customFormat="1" ht="18.600000000000001" customHeight="1" x14ac:dyDescent="0.3">
      <c r="A90" s="7">
        <v>84</v>
      </c>
      <c r="B90" s="4" t="s">
        <v>226</v>
      </c>
      <c r="C90" s="20">
        <v>100</v>
      </c>
      <c r="D90" s="20">
        <v>10</v>
      </c>
      <c r="E90" s="20"/>
      <c r="F90" s="35"/>
      <c r="G90" s="36"/>
      <c r="H90" s="36"/>
      <c r="I90" s="35"/>
      <c r="J90" s="35"/>
      <c r="K90" s="35"/>
      <c r="L90" s="34"/>
      <c r="M90" s="13">
        <f t="shared" si="8"/>
        <v>10</v>
      </c>
      <c r="N90" s="14">
        <v>0</v>
      </c>
      <c r="O90" s="14">
        <f>M90*N90</f>
        <v>0</v>
      </c>
      <c r="P90" s="15"/>
      <c r="Q90" s="16">
        <f>O90*P90</f>
        <v>0</v>
      </c>
      <c r="R90" s="14">
        <f>O90+Q90</f>
        <v>0</v>
      </c>
      <c r="S90" s="72"/>
    </row>
    <row r="91" spans="1:19" ht="24" customHeight="1" x14ac:dyDescent="0.3">
      <c r="A91" s="161" t="s">
        <v>3</v>
      </c>
      <c r="B91" s="161"/>
      <c r="C91" s="161"/>
      <c r="D91" s="161"/>
      <c r="E91" s="161"/>
      <c r="F91" s="161"/>
      <c r="G91" s="161"/>
      <c r="H91" s="161"/>
      <c r="I91" s="161"/>
      <c r="J91" s="161"/>
      <c r="K91" s="161"/>
      <c r="L91" s="161"/>
      <c r="M91" s="161"/>
      <c r="N91" s="161"/>
      <c r="O91" s="134">
        <f>SUM(O7:O90)</f>
        <v>0</v>
      </c>
      <c r="P91" s="135"/>
      <c r="Q91" s="134">
        <f>SUM(Q7:Q90)</f>
        <v>0</v>
      </c>
      <c r="R91" s="134">
        <f>SUM(R7:R90)</f>
        <v>0</v>
      </c>
      <c r="S91" s="70"/>
    </row>
    <row r="92" spans="1:19" ht="78.75" customHeight="1" x14ac:dyDescent="0.3">
      <c r="A92" s="167" t="s">
        <v>79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4"/>
    </row>
  </sheetData>
  <mergeCells count="7">
    <mergeCell ref="A91:N91"/>
    <mergeCell ref="A92:S92"/>
    <mergeCell ref="A2:S2"/>
    <mergeCell ref="A4:S4"/>
    <mergeCell ref="A1:B1"/>
    <mergeCell ref="N1:S1"/>
    <mergeCell ref="A3:S3"/>
  </mergeCells>
  <pageMargins left="0.23622047244094491" right="0.23622047244094491" top="0.74803149606299213" bottom="0.74803149606299213" header="0.31496062992125984" footer="0.31496062992125984"/>
  <pageSetup paperSize="9" scale="7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0"/>
  <sheetViews>
    <sheetView zoomScaleNormal="100" workbookViewId="0">
      <selection activeCell="C1" sqref="C1:J1048576"/>
    </sheetView>
  </sheetViews>
  <sheetFormatPr defaultRowHeight="14.4" x14ac:dyDescent="0.3"/>
  <cols>
    <col min="1" max="1" width="6.88671875" customWidth="1"/>
    <col min="2" max="2" width="73.6640625" customWidth="1"/>
    <col min="3" max="9" width="6.44140625" hidden="1" customWidth="1"/>
    <col min="10" max="10" width="5.21875" hidden="1" customWidth="1"/>
    <col min="11" max="11" width="6.6640625" customWidth="1"/>
    <col min="12" max="12" width="10.5546875" customWidth="1"/>
    <col min="13" max="13" width="10" customWidth="1"/>
    <col min="14" max="14" width="5.6640625" customWidth="1"/>
    <col min="15" max="15" width="9.88671875" customWidth="1"/>
    <col min="16" max="16" width="11" customWidth="1"/>
    <col min="17" max="17" width="37.44140625" customWidth="1"/>
  </cols>
  <sheetData>
    <row r="1" spans="1:17" x14ac:dyDescent="0.3">
      <c r="A1" s="162" t="s">
        <v>242</v>
      </c>
      <c r="B1" s="162"/>
      <c r="C1" s="68"/>
      <c r="D1" s="68"/>
      <c r="E1" s="68"/>
      <c r="F1" s="68"/>
      <c r="G1" s="68"/>
      <c r="H1" s="68"/>
      <c r="I1" s="68"/>
      <c r="J1" s="68"/>
      <c r="N1" s="163" t="s">
        <v>246</v>
      </c>
      <c r="O1" s="163"/>
      <c r="P1" s="163"/>
      <c r="Q1" s="163"/>
    </row>
    <row r="2" spans="1:17" ht="27" customHeight="1" x14ac:dyDescent="0.3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</row>
    <row r="3" spans="1:17" ht="73.8" customHeight="1" x14ac:dyDescent="0.3">
      <c r="A3" s="172" t="s">
        <v>251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1:17" ht="22.8" customHeight="1" x14ac:dyDescent="0.3">
      <c r="A4" s="171" t="s">
        <v>90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</row>
    <row r="5" spans="1:17" ht="75.75" customHeight="1" x14ac:dyDescent="0.3">
      <c r="A5" s="54" t="s">
        <v>0</v>
      </c>
      <c r="B5" s="55" t="s">
        <v>1</v>
      </c>
      <c r="C5" s="69" t="s">
        <v>84</v>
      </c>
      <c r="D5" s="69" t="s">
        <v>77</v>
      </c>
      <c r="E5" s="69" t="s">
        <v>85</v>
      </c>
      <c r="F5" s="69" t="s">
        <v>86</v>
      </c>
      <c r="G5" s="69" t="s">
        <v>87</v>
      </c>
      <c r="H5" s="69" t="s">
        <v>88</v>
      </c>
      <c r="I5" s="69" t="s">
        <v>83</v>
      </c>
      <c r="J5" s="69" t="s">
        <v>89</v>
      </c>
      <c r="K5" s="56" t="s">
        <v>81</v>
      </c>
      <c r="L5" s="57" t="s">
        <v>4</v>
      </c>
      <c r="M5" s="57" t="s">
        <v>19</v>
      </c>
      <c r="N5" s="58" t="s">
        <v>17</v>
      </c>
      <c r="O5" s="57" t="s">
        <v>18</v>
      </c>
      <c r="P5" s="57" t="s">
        <v>20</v>
      </c>
      <c r="Q5" s="57" t="s">
        <v>253</v>
      </c>
    </row>
    <row r="6" spans="1:17" ht="25.5" customHeight="1" x14ac:dyDescent="0.3">
      <c r="A6" s="54">
        <v>1</v>
      </c>
      <c r="B6" s="55">
        <v>2</v>
      </c>
      <c r="C6" s="54">
        <v>3</v>
      </c>
      <c r="D6" s="55">
        <v>4</v>
      </c>
      <c r="E6" s="54">
        <v>5</v>
      </c>
      <c r="F6" s="55">
        <v>6</v>
      </c>
      <c r="G6" s="54">
        <v>7</v>
      </c>
      <c r="H6" s="55">
        <v>8</v>
      </c>
      <c r="I6" s="54">
        <v>9</v>
      </c>
      <c r="J6" s="55">
        <v>10</v>
      </c>
      <c r="K6" s="54">
        <v>11</v>
      </c>
      <c r="L6" s="55">
        <v>12</v>
      </c>
      <c r="M6" s="54">
        <v>13</v>
      </c>
      <c r="N6" s="55">
        <v>14</v>
      </c>
      <c r="O6" s="54">
        <v>15</v>
      </c>
      <c r="P6" s="55">
        <v>16</v>
      </c>
      <c r="Q6" s="54">
        <v>17</v>
      </c>
    </row>
    <row r="7" spans="1:17" ht="61.2" customHeight="1" x14ac:dyDescent="0.3">
      <c r="A7" s="3">
        <v>1</v>
      </c>
      <c r="B7" s="4" t="s">
        <v>227</v>
      </c>
      <c r="C7" s="20"/>
      <c r="D7" s="20"/>
      <c r="E7" s="20"/>
      <c r="F7" s="2"/>
      <c r="G7" s="2"/>
      <c r="H7" s="2"/>
      <c r="I7" s="2">
        <v>1</v>
      </c>
      <c r="J7" s="2"/>
      <c r="K7" s="2">
        <f>SUM(C7:J7)</f>
        <v>1</v>
      </c>
      <c r="L7" s="14">
        <v>0</v>
      </c>
      <c r="M7" s="14">
        <f t="shared" ref="M7:M17" si="0">K7*L7</f>
        <v>0</v>
      </c>
      <c r="N7" s="15"/>
      <c r="O7" s="16">
        <f>M7*N7</f>
        <v>0</v>
      </c>
      <c r="P7" s="14">
        <f>M7+O7</f>
        <v>0</v>
      </c>
      <c r="Q7" s="2"/>
    </row>
    <row r="8" spans="1:17" ht="50.25" customHeight="1" x14ac:dyDescent="0.3">
      <c r="A8" s="3">
        <v>2</v>
      </c>
      <c r="B8" s="4" t="s">
        <v>2</v>
      </c>
      <c r="C8" s="20"/>
      <c r="D8" s="20"/>
      <c r="E8" s="20"/>
      <c r="F8" s="2"/>
      <c r="G8" s="2"/>
      <c r="H8" s="2"/>
      <c r="I8" s="2">
        <v>1</v>
      </c>
      <c r="J8" s="2"/>
      <c r="K8" s="2">
        <f t="shared" ref="K8:K17" si="1">SUM(C8:J8)</f>
        <v>1</v>
      </c>
      <c r="L8" s="14">
        <v>0</v>
      </c>
      <c r="M8" s="14">
        <f t="shared" si="0"/>
        <v>0</v>
      </c>
      <c r="N8" s="15"/>
      <c r="O8" s="16">
        <f t="shared" ref="O8:O17" si="2">M8*N8</f>
        <v>0</v>
      </c>
      <c r="P8" s="14">
        <f t="shared" ref="P8:P17" si="3">M8+O8</f>
        <v>0</v>
      </c>
      <c r="Q8" s="2"/>
    </row>
    <row r="9" spans="1:17" ht="42.6" customHeight="1" x14ac:dyDescent="0.3">
      <c r="A9" s="3">
        <v>3</v>
      </c>
      <c r="B9" s="4" t="s">
        <v>28</v>
      </c>
      <c r="C9" s="20"/>
      <c r="D9" s="20"/>
      <c r="E9" s="20"/>
      <c r="F9" s="2"/>
      <c r="G9" s="2"/>
      <c r="H9" s="2"/>
      <c r="I9" s="2">
        <v>2</v>
      </c>
      <c r="J9" s="2"/>
      <c r="K9" s="2">
        <f t="shared" si="1"/>
        <v>2</v>
      </c>
      <c r="L9" s="14">
        <v>0</v>
      </c>
      <c r="M9" s="14">
        <f t="shared" si="0"/>
        <v>0</v>
      </c>
      <c r="N9" s="15"/>
      <c r="O9" s="16">
        <f t="shared" si="2"/>
        <v>0</v>
      </c>
      <c r="P9" s="14">
        <f t="shared" si="3"/>
        <v>0</v>
      </c>
      <c r="Q9" s="2"/>
    </row>
    <row r="10" spans="1:17" ht="21" customHeight="1" x14ac:dyDescent="0.3">
      <c r="A10" s="3">
        <v>4</v>
      </c>
      <c r="B10" s="4" t="s">
        <v>29</v>
      </c>
      <c r="C10" s="20"/>
      <c r="D10" s="20"/>
      <c r="E10" s="20"/>
      <c r="F10" s="2">
        <v>2</v>
      </c>
      <c r="G10" s="2"/>
      <c r="H10" s="2"/>
      <c r="I10" s="2">
        <v>2</v>
      </c>
      <c r="J10" s="2"/>
      <c r="K10" s="2">
        <f t="shared" si="1"/>
        <v>4</v>
      </c>
      <c r="L10" s="14">
        <v>0</v>
      </c>
      <c r="M10" s="14">
        <f t="shared" si="0"/>
        <v>0</v>
      </c>
      <c r="N10" s="15"/>
      <c r="O10" s="16">
        <f t="shared" si="2"/>
        <v>0</v>
      </c>
      <c r="P10" s="14">
        <f t="shared" si="3"/>
        <v>0</v>
      </c>
      <c r="Q10" s="2"/>
    </row>
    <row r="11" spans="1:17" ht="33" customHeight="1" x14ac:dyDescent="0.3">
      <c r="A11" s="3">
        <v>5</v>
      </c>
      <c r="B11" s="6" t="s">
        <v>163</v>
      </c>
      <c r="C11" s="20"/>
      <c r="D11" s="20"/>
      <c r="E11" s="20"/>
      <c r="F11" s="2">
        <v>4</v>
      </c>
      <c r="G11" s="2"/>
      <c r="H11" s="2"/>
      <c r="I11" s="2"/>
      <c r="J11" s="2"/>
      <c r="K11" s="2">
        <f t="shared" si="1"/>
        <v>4</v>
      </c>
      <c r="L11" s="14">
        <v>0</v>
      </c>
      <c r="M11" s="14">
        <f t="shared" si="0"/>
        <v>0</v>
      </c>
      <c r="N11" s="15"/>
      <c r="O11" s="16">
        <f t="shared" si="2"/>
        <v>0</v>
      </c>
      <c r="P11" s="14">
        <f t="shared" si="3"/>
        <v>0</v>
      </c>
      <c r="Q11" s="2"/>
    </row>
    <row r="12" spans="1:17" ht="45.6" customHeight="1" x14ac:dyDescent="0.3">
      <c r="A12" s="3">
        <v>6</v>
      </c>
      <c r="B12" s="6" t="s">
        <v>31</v>
      </c>
      <c r="C12" s="20"/>
      <c r="D12" s="20"/>
      <c r="E12" s="20">
        <v>5</v>
      </c>
      <c r="F12" s="20"/>
      <c r="G12" s="20"/>
      <c r="H12" s="20"/>
      <c r="I12" s="20">
        <v>1</v>
      </c>
      <c r="J12" s="20"/>
      <c r="K12" s="2">
        <f t="shared" si="1"/>
        <v>6</v>
      </c>
      <c r="L12" s="14">
        <v>0</v>
      </c>
      <c r="M12" s="14">
        <f t="shared" si="0"/>
        <v>0</v>
      </c>
      <c r="N12" s="15"/>
      <c r="O12" s="16">
        <f t="shared" si="2"/>
        <v>0</v>
      </c>
      <c r="P12" s="14">
        <f t="shared" si="3"/>
        <v>0</v>
      </c>
      <c r="Q12" s="20"/>
    </row>
    <row r="13" spans="1:17" s="44" customFormat="1" ht="33" customHeight="1" x14ac:dyDescent="0.3">
      <c r="A13" s="3">
        <v>7</v>
      </c>
      <c r="B13" s="9" t="s">
        <v>32</v>
      </c>
      <c r="C13" s="10"/>
      <c r="D13" s="10"/>
      <c r="E13" s="20">
        <v>10</v>
      </c>
      <c r="F13" s="10">
        <v>4</v>
      </c>
      <c r="G13" s="10"/>
      <c r="H13" s="10"/>
      <c r="I13" s="10">
        <v>1</v>
      </c>
      <c r="J13" s="10"/>
      <c r="K13" s="2">
        <f t="shared" si="1"/>
        <v>15</v>
      </c>
      <c r="L13" s="32">
        <v>0</v>
      </c>
      <c r="M13" s="32">
        <f t="shared" si="0"/>
        <v>0</v>
      </c>
      <c r="N13" s="49"/>
      <c r="O13" s="66">
        <f t="shared" si="2"/>
        <v>0</v>
      </c>
      <c r="P13" s="32">
        <f t="shared" si="3"/>
        <v>0</v>
      </c>
      <c r="Q13" s="10"/>
    </row>
    <row r="14" spans="1:17" s="1" customFormat="1" ht="31.5" customHeight="1" x14ac:dyDescent="0.25">
      <c r="A14" s="3">
        <v>8</v>
      </c>
      <c r="B14" s="140" t="s">
        <v>30</v>
      </c>
      <c r="C14" s="10"/>
      <c r="D14" s="10"/>
      <c r="E14" s="10"/>
      <c r="F14" s="10"/>
      <c r="G14" s="10"/>
      <c r="H14" s="10"/>
      <c r="I14" s="10">
        <v>1</v>
      </c>
      <c r="J14" s="10"/>
      <c r="K14" s="2">
        <f t="shared" si="1"/>
        <v>1</v>
      </c>
      <c r="L14" s="14">
        <v>0</v>
      </c>
      <c r="M14" s="14">
        <f t="shared" si="0"/>
        <v>0</v>
      </c>
      <c r="N14" s="15"/>
      <c r="O14" s="16">
        <f t="shared" si="2"/>
        <v>0</v>
      </c>
      <c r="P14" s="14">
        <f t="shared" si="3"/>
        <v>0</v>
      </c>
      <c r="Q14" s="10"/>
    </row>
    <row r="15" spans="1:17" s="1" customFormat="1" ht="59.4" customHeight="1" x14ac:dyDescent="0.25">
      <c r="A15" s="3">
        <v>9</v>
      </c>
      <c r="B15" s="6" t="s">
        <v>99</v>
      </c>
      <c r="C15" s="20"/>
      <c r="D15" s="20"/>
      <c r="E15" s="20">
        <v>5</v>
      </c>
      <c r="F15" s="10"/>
      <c r="G15" s="10"/>
      <c r="H15" s="10"/>
      <c r="I15" s="10"/>
      <c r="J15" s="10"/>
      <c r="K15" s="2">
        <f t="shared" si="1"/>
        <v>5</v>
      </c>
      <c r="L15" s="27">
        <v>0</v>
      </c>
      <c r="M15" s="14">
        <f t="shared" si="0"/>
        <v>0</v>
      </c>
      <c r="N15" s="15"/>
      <c r="O15" s="16">
        <f t="shared" si="2"/>
        <v>0</v>
      </c>
      <c r="P15" s="14">
        <f t="shared" si="3"/>
        <v>0</v>
      </c>
      <c r="Q15" s="10"/>
    </row>
    <row r="16" spans="1:17" ht="60" customHeight="1" x14ac:dyDescent="0.3">
      <c r="A16" s="3">
        <v>10</v>
      </c>
      <c r="B16" s="4" t="s">
        <v>33</v>
      </c>
      <c r="C16" s="20"/>
      <c r="D16" s="20"/>
      <c r="E16" s="20">
        <v>1</v>
      </c>
      <c r="F16" s="20"/>
      <c r="G16" s="20"/>
      <c r="H16" s="20"/>
      <c r="I16" s="20"/>
      <c r="J16" s="20"/>
      <c r="K16" s="2">
        <f t="shared" si="1"/>
        <v>1</v>
      </c>
      <c r="L16" s="14">
        <v>0</v>
      </c>
      <c r="M16" s="14">
        <f t="shared" si="0"/>
        <v>0</v>
      </c>
      <c r="N16" s="15"/>
      <c r="O16" s="16">
        <f t="shared" si="2"/>
        <v>0</v>
      </c>
      <c r="P16" s="14">
        <f t="shared" si="3"/>
        <v>0</v>
      </c>
      <c r="Q16" s="20"/>
    </row>
    <row r="17" spans="1:17" ht="60" customHeight="1" x14ac:dyDescent="0.3">
      <c r="A17" s="3">
        <v>11</v>
      </c>
      <c r="B17" s="4" t="s">
        <v>34</v>
      </c>
      <c r="C17" s="20"/>
      <c r="D17" s="20"/>
      <c r="E17" s="20">
        <v>1</v>
      </c>
      <c r="F17" s="20"/>
      <c r="G17" s="20"/>
      <c r="H17" s="20"/>
      <c r="I17" s="20"/>
      <c r="J17" s="20"/>
      <c r="K17" s="2">
        <f t="shared" si="1"/>
        <v>1</v>
      </c>
      <c r="L17" s="14">
        <v>0</v>
      </c>
      <c r="M17" s="14">
        <f t="shared" si="0"/>
        <v>0</v>
      </c>
      <c r="N17" s="15"/>
      <c r="O17" s="16">
        <f t="shared" si="2"/>
        <v>0</v>
      </c>
      <c r="P17" s="14">
        <f t="shared" si="3"/>
        <v>0</v>
      </c>
      <c r="Q17" s="20"/>
    </row>
    <row r="18" spans="1:17" ht="24" customHeight="1" x14ac:dyDescent="0.3">
      <c r="A18" s="175" t="s">
        <v>3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7"/>
      <c r="M18" s="136">
        <f>SUM(M7:M17)</f>
        <v>0</v>
      </c>
      <c r="N18" s="136"/>
      <c r="O18" s="136">
        <f>SUM(O7:O17)</f>
        <v>0</v>
      </c>
      <c r="P18" s="136">
        <f>SUM(P7:P17)</f>
        <v>0</v>
      </c>
    </row>
    <row r="19" spans="1:17" s="8" customFormat="1" ht="63.6" customHeight="1" x14ac:dyDescent="0.3">
      <c r="A19" s="167" t="s">
        <v>82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4"/>
    </row>
    <row r="20" spans="1:17" s="8" customFormat="1" x14ac:dyDescent="0.3">
      <c r="O20" s="25"/>
      <c r="P20" s="25"/>
      <c r="Q20" s="26"/>
    </row>
    <row r="21" spans="1:17" s="8" customFormat="1" x14ac:dyDescent="0.3">
      <c r="O21" s="25"/>
      <c r="P21" s="25"/>
      <c r="Q21" s="26"/>
    </row>
    <row r="22" spans="1:17" s="8" customFormat="1" x14ac:dyDescent="0.3">
      <c r="O22" s="25"/>
      <c r="P22" s="25"/>
      <c r="Q22" s="26"/>
    </row>
    <row r="23" spans="1:17" s="8" customFormat="1" x14ac:dyDescent="0.3">
      <c r="O23" s="25"/>
      <c r="P23" s="25"/>
      <c r="Q23" s="26"/>
    </row>
    <row r="24" spans="1:17" s="8" customFormat="1" x14ac:dyDescent="0.3">
      <c r="O24" s="25"/>
      <c r="P24" s="25"/>
      <c r="Q24" s="26"/>
    </row>
    <row r="25" spans="1:17" s="8" customFormat="1" x14ac:dyDescent="0.3">
      <c r="O25" s="25"/>
      <c r="P25" s="25"/>
      <c r="Q25" s="26"/>
    </row>
    <row r="26" spans="1:17" s="8" customFormat="1" x14ac:dyDescent="0.3">
      <c r="O26" s="25"/>
      <c r="P26" s="25"/>
      <c r="Q26" s="26"/>
    </row>
    <row r="27" spans="1:17" s="8" customFormat="1" x14ac:dyDescent="0.3">
      <c r="O27" s="25"/>
      <c r="P27" s="25"/>
      <c r="Q27" s="26"/>
    </row>
    <row r="28" spans="1:17" s="8" customFormat="1" x14ac:dyDescent="0.3">
      <c r="O28" s="25"/>
      <c r="P28" s="25"/>
      <c r="Q28" s="26"/>
    </row>
    <row r="29" spans="1:17" s="8" customFormat="1" x14ac:dyDescent="0.3">
      <c r="O29" s="25"/>
      <c r="P29" s="25"/>
      <c r="Q29" s="26"/>
    </row>
    <row r="30" spans="1:17" s="8" customFormat="1" x14ac:dyDescent="0.3">
      <c r="P30" s="24"/>
      <c r="Q30" s="28"/>
    </row>
  </sheetData>
  <mergeCells count="7">
    <mergeCell ref="A19:Q19"/>
    <mergeCell ref="A1:B1"/>
    <mergeCell ref="A2:Q2"/>
    <mergeCell ref="A4:Q4"/>
    <mergeCell ref="A18:L18"/>
    <mergeCell ref="N1:Q1"/>
    <mergeCell ref="A3:Q3"/>
  </mergeCells>
  <pageMargins left="0.23622047244094491" right="0.23622047244094491" top="0.74803149606299213" bottom="0.74803149606299213" header="0.31496062992125984" footer="0.31496062992125984"/>
  <pageSetup paperSize="9" scale="8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M48" sqref="M48"/>
    </sheetView>
  </sheetViews>
  <sheetFormatPr defaultRowHeight="14.4" x14ac:dyDescent="0.3"/>
  <cols>
    <col min="1" max="1" width="4.6640625" customWidth="1"/>
    <col min="2" max="2" width="46.88671875" customWidth="1"/>
    <col min="3" max="11" width="5.109375" hidden="1" customWidth="1"/>
    <col min="12" max="12" width="7.88671875" customWidth="1"/>
    <col min="13" max="13" width="7.109375" customWidth="1"/>
    <col min="14" max="14" width="9.88671875" customWidth="1"/>
    <col min="15" max="15" width="7.77734375" customWidth="1"/>
    <col min="16" max="16" width="8.6640625" customWidth="1"/>
    <col min="17" max="17" width="10.44140625" customWidth="1"/>
    <col min="18" max="18" width="38.77734375" customWidth="1"/>
  </cols>
  <sheetData>
    <row r="1" spans="1:18" x14ac:dyDescent="0.3">
      <c r="A1" s="162" t="s">
        <v>242</v>
      </c>
      <c r="B1" s="162"/>
      <c r="C1" s="68"/>
      <c r="D1" s="68"/>
      <c r="E1" s="68"/>
      <c r="F1" s="68"/>
      <c r="G1" s="68"/>
      <c r="H1" s="68"/>
      <c r="I1" s="68"/>
      <c r="J1" s="68"/>
      <c r="N1" s="163" t="s">
        <v>247</v>
      </c>
      <c r="O1" s="163"/>
      <c r="P1" s="163"/>
      <c r="Q1" s="163"/>
      <c r="R1" s="163"/>
    </row>
    <row r="2" spans="1:18" ht="26.4" customHeight="1" x14ac:dyDescent="0.3">
      <c r="A2" s="160" t="s">
        <v>44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1:18" ht="74.400000000000006" customHeight="1" x14ac:dyDescent="0.3">
      <c r="A3" s="172" t="s">
        <v>251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</row>
    <row r="4" spans="1:18" ht="21.6" customHeight="1" x14ac:dyDescent="0.3">
      <c r="A4" s="171" t="s">
        <v>91</v>
      </c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ht="75.75" customHeight="1" x14ac:dyDescent="0.3">
      <c r="A5" s="61" t="s">
        <v>0</v>
      </c>
      <c r="B5" s="62" t="s">
        <v>1</v>
      </c>
      <c r="C5" s="69" t="s">
        <v>84</v>
      </c>
      <c r="D5" s="69" t="s">
        <v>77</v>
      </c>
      <c r="E5" s="69" t="s">
        <v>85</v>
      </c>
      <c r="F5" s="69" t="s">
        <v>86</v>
      </c>
      <c r="G5" s="69" t="s">
        <v>87</v>
      </c>
      <c r="H5" s="69" t="s">
        <v>88</v>
      </c>
      <c r="I5" s="69" t="s">
        <v>182</v>
      </c>
      <c r="J5" s="69" t="s">
        <v>83</v>
      </c>
      <c r="K5" s="69" t="s">
        <v>89</v>
      </c>
      <c r="L5" s="56" t="s">
        <v>80</v>
      </c>
      <c r="M5" s="57" t="s">
        <v>4</v>
      </c>
      <c r="N5" s="57" t="s">
        <v>19</v>
      </c>
      <c r="O5" s="58" t="s">
        <v>17</v>
      </c>
      <c r="P5" s="57" t="s">
        <v>18</v>
      </c>
      <c r="Q5" s="57" t="s">
        <v>20</v>
      </c>
      <c r="R5" s="57" t="s">
        <v>253</v>
      </c>
    </row>
    <row r="6" spans="1:18" ht="15.75" customHeight="1" x14ac:dyDescent="0.3">
      <c r="A6" s="67">
        <v>1</v>
      </c>
      <c r="B6" s="53">
        <v>2</v>
      </c>
      <c r="C6" s="67">
        <v>3</v>
      </c>
      <c r="D6" s="53">
        <v>4</v>
      </c>
      <c r="E6" s="67">
        <v>5</v>
      </c>
      <c r="F6" s="53">
        <v>6</v>
      </c>
      <c r="G6" s="67">
        <v>7</v>
      </c>
      <c r="H6" s="53">
        <v>8</v>
      </c>
      <c r="I6" s="67">
        <v>9</v>
      </c>
      <c r="J6" s="53">
        <v>10</v>
      </c>
      <c r="K6" s="67">
        <v>11</v>
      </c>
      <c r="L6" s="53">
        <v>12</v>
      </c>
      <c r="M6" s="67">
        <v>13</v>
      </c>
      <c r="N6" s="53">
        <v>14</v>
      </c>
      <c r="O6" s="67">
        <v>15</v>
      </c>
      <c r="P6" s="53">
        <v>16</v>
      </c>
      <c r="Q6" s="67">
        <v>17</v>
      </c>
      <c r="R6" s="53">
        <v>18</v>
      </c>
    </row>
    <row r="7" spans="1:18" ht="16.2" customHeight="1" x14ac:dyDescent="0.3">
      <c r="A7" s="3">
        <v>1</v>
      </c>
      <c r="B7" s="11" t="s">
        <v>192</v>
      </c>
      <c r="C7" s="5"/>
      <c r="D7" s="5"/>
      <c r="E7" s="5"/>
      <c r="F7" s="5"/>
      <c r="G7" s="5"/>
      <c r="H7" s="5"/>
      <c r="I7" s="5"/>
      <c r="J7" s="20">
        <v>100</v>
      </c>
      <c r="K7" s="130">
        <v>10</v>
      </c>
      <c r="L7" s="3">
        <f t="shared" ref="L7:L43" si="0">SUM(C7:K7)</f>
        <v>110</v>
      </c>
      <c r="M7" s="23">
        <v>0</v>
      </c>
      <c r="N7" s="14">
        <f t="shared" ref="N7:N14" si="1">L7*M7</f>
        <v>0</v>
      </c>
      <c r="O7" s="15"/>
      <c r="P7" s="16">
        <f t="shared" ref="P7:P14" si="2">N7*O7</f>
        <v>0</v>
      </c>
      <c r="Q7" s="14">
        <f t="shared" ref="Q7:Q14" si="3">N7+P7</f>
        <v>0</v>
      </c>
      <c r="R7" s="34"/>
    </row>
    <row r="8" spans="1:18" ht="16.2" customHeight="1" x14ac:dyDescent="0.3">
      <c r="A8" s="3">
        <v>2</v>
      </c>
      <c r="B8" s="11" t="s">
        <v>193</v>
      </c>
      <c r="C8" s="5"/>
      <c r="D8" s="5"/>
      <c r="E8" s="5"/>
      <c r="F8" s="5"/>
      <c r="G8" s="5"/>
      <c r="H8" s="5"/>
      <c r="I8" s="5"/>
      <c r="J8" s="20"/>
      <c r="K8" s="102">
        <v>4</v>
      </c>
      <c r="L8" s="3">
        <f t="shared" si="0"/>
        <v>4</v>
      </c>
      <c r="M8" s="23">
        <v>0</v>
      </c>
      <c r="N8" s="14">
        <f t="shared" si="1"/>
        <v>0</v>
      </c>
      <c r="O8" s="15"/>
      <c r="P8" s="16">
        <f>N8*O8</f>
        <v>0</v>
      </c>
      <c r="Q8" s="14">
        <f>N8+P8</f>
        <v>0</v>
      </c>
      <c r="R8" s="34"/>
    </row>
    <row r="9" spans="1:18" ht="70.2" customHeight="1" x14ac:dyDescent="0.3">
      <c r="A9" s="3">
        <v>3</v>
      </c>
      <c r="B9" s="11" t="s">
        <v>238</v>
      </c>
      <c r="C9" s="70"/>
      <c r="D9" s="70"/>
      <c r="E9" s="70"/>
      <c r="F9" s="70"/>
      <c r="G9" s="70"/>
      <c r="H9" s="70"/>
      <c r="I9" s="70"/>
      <c r="J9" s="20">
        <v>20</v>
      </c>
      <c r="K9" s="5"/>
      <c r="L9" s="3">
        <f t="shared" si="0"/>
        <v>20</v>
      </c>
      <c r="M9" s="23">
        <v>0</v>
      </c>
      <c r="N9" s="14">
        <f t="shared" si="1"/>
        <v>0</v>
      </c>
      <c r="O9" s="15"/>
      <c r="P9" s="16">
        <f t="shared" si="2"/>
        <v>0</v>
      </c>
      <c r="Q9" s="14">
        <f t="shared" si="3"/>
        <v>0</v>
      </c>
      <c r="R9" s="70"/>
    </row>
    <row r="10" spans="1:18" ht="25.95" customHeight="1" x14ac:dyDescent="0.3">
      <c r="A10" s="3">
        <v>4</v>
      </c>
      <c r="B10" s="10" t="s">
        <v>130</v>
      </c>
      <c r="C10" s="70"/>
      <c r="D10" s="70"/>
      <c r="E10" s="70"/>
      <c r="F10" s="70"/>
      <c r="G10" s="70"/>
      <c r="H10" s="3">
        <v>1</v>
      </c>
      <c r="I10" s="70"/>
      <c r="J10" s="20">
        <v>20</v>
      </c>
      <c r="K10" s="5"/>
      <c r="L10" s="3">
        <f t="shared" si="0"/>
        <v>21</v>
      </c>
      <c r="M10" s="23">
        <v>0</v>
      </c>
      <c r="N10" s="14">
        <f t="shared" si="1"/>
        <v>0</v>
      </c>
      <c r="O10" s="15"/>
      <c r="P10" s="16">
        <f t="shared" si="2"/>
        <v>0</v>
      </c>
      <c r="Q10" s="14">
        <f t="shared" si="3"/>
        <v>0</v>
      </c>
      <c r="R10" s="70"/>
    </row>
    <row r="11" spans="1:18" ht="25.95" customHeight="1" x14ac:dyDescent="0.3">
      <c r="A11" s="3">
        <v>5</v>
      </c>
      <c r="B11" s="10" t="s">
        <v>131</v>
      </c>
      <c r="C11" s="70"/>
      <c r="D11" s="70"/>
      <c r="E11" s="70"/>
      <c r="F11" s="70"/>
      <c r="G11" s="70"/>
      <c r="H11" s="70"/>
      <c r="I11" s="70"/>
      <c r="J11" s="20">
        <v>20</v>
      </c>
      <c r="K11" s="70"/>
      <c r="L11" s="3">
        <f t="shared" si="0"/>
        <v>20</v>
      </c>
      <c r="M11" s="82">
        <v>0</v>
      </c>
      <c r="N11" s="14">
        <f t="shared" si="1"/>
        <v>0</v>
      </c>
      <c r="O11" s="15"/>
      <c r="P11" s="16">
        <f t="shared" si="2"/>
        <v>0</v>
      </c>
      <c r="Q11" s="14">
        <f t="shared" si="3"/>
        <v>0</v>
      </c>
      <c r="R11" s="70"/>
    </row>
    <row r="12" spans="1:18" ht="25.95" customHeight="1" x14ac:dyDescent="0.3">
      <c r="A12" s="3">
        <v>6</v>
      </c>
      <c r="B12" s="10" t="s">
        <v>132</v>
      </c>
      <c r="C12" s="5"/>
      <c r="D12" s="5"/>
      <c r="E12" s="5"/>
      <c r="F12" s="5"/>
      <c r="G12" s="5"/>
      <c r="H12" s="5"/>
      <c r="I12" s="5"/>
      <c r="J12" s="20">
        <v>10</v>
      </c>
      <c r="K12" s="70"/>
      <c r="L12" s="3">
        <f t="shared" si="0"/>
        <v>10</v>
      </c>
      <c r="M12" s="82">
        <v>0</v>
      </c>
      <c r="N12" s="14">
        <f t="shared" si="1"/>
        <v>0</v>
      </c>
      <c r="O12" s="15"/>
      <c r="P12" s="16">
        <f t="shared" si="2"/>
        <v>0</v>
      </c>
      <c r="Q12" s="14">
        <f t="shared" si="3"/>
        <v>0</v>
      </c>
      <c r="R12" s="81"/>
    </row>
    <row r="13" spans="1:18" ht="25.95" customHeight="1" x14ac:dyDescent="0.3">
      <c r="A13" s="3">
        <v>7</v>
      </c>
      <c r="B13" s="10" t="s">
        <v>133</v>
      </c>
      <c r="C13" s="5"/>
      <c r="D13" s="5"/>
      <c r="E13" s="5"/>
      <c r="F13" s="5"/>
      <c r="G13" s="5"/>
      <c r="H13" s="5"/>
      <c r="I13" s="5"/>
      <c r="J13" s="20">
        <v>10</v>
      </c>
      <c r="K13" s="70"/>
      <c r="L13" s="3">
        <f t="shared" si="0"/>
        <v>10</v>
      </c>
      <c r="M13" s="82">
        <v>0</v>
      </c>
      <c r="N13" s="14">
        <f t="shared" si="1"/>
        <v>0</v>
      </c>
      <c r="O13" s="15"/>
      <c r="P13" s="16">
        <f t="shared" si="2"/>
        <v>0</v>
      </c>
      <c r="Q13" s="14">
        <f t="shared" si="3"/>
        <v>0</v>
      </c>
      <c r="R13" s="81"/>
    </row>
    <row r="14" spans="1:18" ht="44.4" customHeight="1" x14ac:dyDescent="0.3">
      <c r="A14" s="3">
        <v>8</v>
      </c>
      <c r="B14" s="4" t="s">
        <v>211</v>
      </c>
      <c r="C14" s="5"/>
      <c r="D14" s="5"/>
      <c r="E14" s="5"/>
      <c r="F14" s="5"/>
      <c r="G14" s="5"/>
      <c r="H14" s="102">
        <v>1</v>
      </c>
      <c r="I14" s="5"/>
      <c r="J14" s="20"/>
      <c r="K14" s="70"/>
      <c r="L14" s="3">
        <f t="shared" si="0"/>
        <v>1</v>
      </c>
      <c r="M14" s="82">
        <v>0</v>
      </c>
      <c r="N14" s="14">
        <f t="shared" si="1"/>
        <v>0</v>
      </c>
      <c r="O14" s="15"/>
      <c r="P14" s="16">
        <f t="shared" si="2"/>
        <v>0</v>
      </c>
      <c r="Q14" s="14">
        <f t="shared" si="3"/>
        <v>0</v>
      </c>
      <c r="R14" s="81"/>
    </row>
    <row r="15" spans="1:18" ht="33" customHeight="1" x14ac:dyDescent="0.3">
      <c r="A15" s="3">
        <v>9</v>
      </c>
      <c r="B15" s="11" t="s">
        <v>137</v>
      </c>
      <c r="C15" s="5"/>
      <c r="D15" s="5"/>
      <c r="E15" s="5"/>
      <c r="F15" s="5"/>
      <c r="G15" s="5"/>
      <c r="H15" s="5"/>
      <c r="I15" s="5"/>
      <c r="J15" s="20">
        <v>10</v>
      </c>
      <c r="K15" s="5"/>
      <c r="L15" s="3">
        <f t="shared" si="0"/>
        <v>10</v>
      </c>
      <c r="M15" s="23">
        <v>0</v>
      </c>
      <c r="N15" s="14">
        <f>L15*M15</f>
        <v>0</v>
      </c>
      <c r="O15" s="15"/>
      <c r="P15" s="16">
        <f>N15*O15</f>
        <v>0</v>
      </c>
      <c r="Q15" s="14">
        <f>N15+P15</f>
        <v>0</v>
      </c>
      <c r="R15" s="34"/>
    </row>
    <row r="16" spans="1:18" ht="59.4" customHeight="1" x14ac:dyDescent="0.3">
      <c r="A16" s="3">
        <v>10</v>
      </c>
      <c r="B16" s="6" t="s">
        <v>228</v>
      </c>
      <c r="C16" s="6"/>
      <c r="D16" s="6"/>
      <c r="E16" s="6"/>
      <c r="F16" s="6"/>
      <c r="G16" s="6"/>
      <c r="H16" s="6"/>
      <c r="I16" s="6"/>
      <c r="J16" s="22">
        <v>50</v>
      </c>
      <c r="K16" s="6"/>
      <c r="L16" s="3">
        <f t="shared" si="0"/>
        <v>50</v>
      </c>
      <c r="M16" s="23">
        <v>0</v>
      </c>
      <c r="N16" s="14">
        <f>L16*M16</f>
        <v>0</v>
      </c>
      <c r="O16" s="15"/>
      <c r="P16" s="16">
        <f>N16*O16</f>
        <v>0</v>
      </c>
      <c r="Q16" s="14">
        <f>N16+P16</f>
        <v>0</v>
      </c>
      <c r="R16" s="34"/>
    </row>
    <row r="17" spans="1:18" s="147" customFormat="1" ht="25.95" customHeight="1" x14ac:dyDescent="0.3">
      <c r="A17" s="146">
        <v>11</v>
      </c>
      <c r="B17" s="9" t="s">
        <v>111</v>
      </c>
      <c r="C17" s="90"/>
      <c r="D17" s="90"/>
      <c r="E17" s="90"/>
      <c r="F17" s="90"/>
      <c r="G17" s="90"/>
      <c r="H17" s="90"/>
      <c r="I17" s="90"/>
      <c r="J17" s="22">
        <v>50</v>
      </c>
      <c r="K17" s="90"/>
      <c r="L17" s="146">
        <f t="shared" si="0"/>
        <v>50</v>
      </c>
      <c r="M17" s="23">
        <v>0</v>
      </c>
      <c r="N17" s="14">
        <f t="shared" ref="N17:N43" si="4">L17*M17</f>
        <v>0</v>
      </c>
      <c r="O17" s="15"/>
      <c r="P17" s="16">
        <f t="shared" ref="P17:P43" si="5">N17*O17</f>
        <v>0</v>
      </c>
      <c r="Q17" s="14">
        <f t="shared" ref="Q17:Q43" si="6">N17+P17</f>
        <v>0</v>
      </c>
      <c r="R17" s="34"/>
    </row>
    <row r="18" spans="1:18" s="147" customFormat="1" ht="25.95" customHeight="1" x14ac:dyDescent="0.3">
      <c r="A18" s="146">
        <v>12</v>
      </c>
      <c r="B18" s="9" t="s">
        <v>113</v>
      </c>
      <c r="C18" s="90"/>
      <c r="D18" s="90"/>
      <c r="E18" s="90"/>
      <c r="F18" s="90"/>
      <c r="G18" s="90"/>
      <c r="H18" s="90"/>
      <c r="I18" s="90"/>
      <c r="J18" s="22">
        <v>100</v>
      </c>
      <c r="K18" s="90"/>
      <c r="L18" s="146">
        <f t="shared" si="0"/>
        <v>100</v>
      </c>
      <c r="M18" s="23">
        <v>0</v>
      </c>
      <c r="N18" s="14">
        <f t="shared" si="4"/>
        <v>0</v>
      </c>
      <c r="O18" s="15"/>
      <c r="P18" s="16">
        <f t="shared" si="5"/>
        <v>0</v>
      </c>
      <c r="Q18" s="14">
        <f t="shared" si="6"/>
        <v>0</v>
      </c>
      <c r="R18" s="34"/>
    </row>
    <row r="19" spans="1:18" s="147" customFormat="1" ht="25.95" customHeight="1" x14ac:dyDescent="0.3">
      <c r="A19" s="146">
        <v>13</v>
      </c>
      <c r="B19" s="9" t="s">
        <v>231</v>
      </c>
      <c r="C19" s="148"/>
      <c r="D19" s="148"/>
      <c r="F19" s="148"/>
      <c r="G19" s="148"/>
      <c r="H19" s="148"/>
      <c r="I19" s="148"/>
      <c r="J19" s="22">
        <v>500</v>
      </c>
      <c r="K19" s="148"/>
      <c r="L19" s="146">
        <f t="shared" si="0"/>
        <v>500</v>
      </c>
      <c r="M19" s="23">
        <v>0</v>
      </c>
      <c r="N19" s="14">
        <f t="shared" si="4"/>
        <v>0</v>
      </c>
      <c r="O19" s="15"/>
      <c r="P19" s="16">
        <f t="shared" si="5"/>
        <v>0</v>
      </c>
      <c r="Q19" s="14">
        <f t="shared" si="6"/>
        <v>0</v>
      </c>
      <c r="R19" s="34"/>
    </row>
    <row r="20" spans="1:18" s="147" customFormat="1" ht="25.95" customHeight="1" x14ac:dyDescent="0.3">
      <c r="A20" s="146">
        <v>14</v>
      </c>
      <c r="B20" s="9" t="s">
        <v>230</v>
      </c>
      <c r="C20" s="148"/>
      <c r="D20" s="148"/>
      <c r="E20" s="2">
        <v>20</v>
      </c>
      <c r="F20" s="148"/>
      <c r="G20" s="148"/>
      <c r="H20" s="148"/>
      <c r="I20" s="148"/>
      <c r="J20" s="22"/>
      <c r="K20" s="148"/>
      <c r="L20" s="146">
        <f t="shared" si="0"/>
        <v>20</v>
      </c>
      <c r="M20" s="23">
        <v>0</v>
      </c>
      <c r="N20" s="14">
        <f t="shared" si="4"/>
        <v>0</v>
      </c>
      <c r="O20" s="15"/>
      <c r="P20" s="16">
        <f t="shared" si="5"/>
        <v>0</v>
      </c>
      <c r="Q20" s="14">
        <f t="shared" si="6"/>
        <v>0</v>
      </c>
      <c r="R20" s="34"/>
    </row>
    <row r="21" spans="1:18" s="147" customFormat="1" ht="25.95" customHeight="1" x14ac:dyDescent="0.3">
      <c r="A21" s="146">
        <v>15</v>
      </c>
      <c r="B21" s="9" t="s">
        <v>114</v>
      </c>
      <c r="C21" s="149"/>
      <c r="D21" s="149"/>
      <c r="E21" s="102"/>
      <c r="F21" s="149"/>
      <c r="G21" s="149"/>
      <c r="H21" s="149"/>
      <c r="I21" s="149"/>
      <c r="J21" s="22">
        <v>300</v>
      </c>
      <c r="K21" s="149"/>
      <c r="L21" s="146">
        <f t="shared" si="0"/>
        <v>300</v>
      </c>
      <c r="M21" s="23">
        <v>0</v>
      </c>
      <c r="N21" s="14">
        <f t="shared" si="4"/>
        <v>0</v>
      </c>
      <c r="O21" s="15"/>
      <c r="P21" s="16">
        <f t="shared" si="5"/>
        <v>0</v>
      </c>
      <c r="Q21" s="14">
        <f t="shared" si="6"/>
        <v>0</v>
      </c>
      <c r="R21" s="34"/>
    </row>
    <row r="22" spans="1:18" s="147" customFormat="1" ht="25.95" customHeight="1" x14ac:dyDescent="0.3">
      <c r="A22" s="146">
        <v>16</v>
      </c>
      <c r="B22" s="9" t="s">
        <v>232</v>
      </c>
      <c r="C22" s="149"/>
      <c r="D22" s="149"/>
      <c r="E22" s="102">
        <v>10</v>
      </c>
      <c r="F22" s="149"/>
      <c r="G22" s="149"/>
      <c r="H22" s="149"/>
      <c r="I22" s="149"/>
      <c r="J22" s="22"/>
      <c r="K22" s="149"/>
      <c r="L22" s="146">
        <f t="shared" si="0"/>
        <v>10</v>
      </c>
      <c r="M22" s="23">
        <v>0</v>
      </c>
      <c r="N22" s="14">
        <f t="shared" si="4"/>
        <v>0</v>
      </c>
      <c r="O22" s="15"/>
      <c r="P22" s="16">
        <f t="shared" si="5"/>
        <v>0</v>
      </c>
      <c r="Q22" s="14">
        <f t="shared" si="6"/>
        <v>0</v>
      </c>
      <c r="R22" s="34"/>
    </row>
    <row r="23" spans="1:18" s="147" customFormat="1" ht="25.95" customHeight="1" x14ac:dyDescent="0.3">
      <c r="A23" s="146">
        <v>17</v>
      </c>
      <c r="B23" s="9" t="s">
        <v>115</v>
      </c>
      <c r="C23" s="149"/>
      <c r="D23" s="149"/>
      <c r="E23" s="149"/>
      <c r="F23" s="149"/>
      <c r="G23" s="149"/>
      <c r="H23" s="149"/>
      <c r="I23" s="149"/>
      <c r="J23" s="22">
        <v>300</v>
      </c>
      <c r="K23" s="149"/>
      <c r="L23" s="146">
        <f t="shared" si="0"/>
        <v>300</v>
      </c>
      <c r="M23" s="23">
        <v>0</v>
      </c>
      <c r="N23" s="14">
        <f t="shared" si="4"/>
        <v>0</v>
      </c>
      <c r="O23" s="15"/>
      <c r="P23" s="16">
        <f t="shared" si="5"/>
        <v>0</v>
      </c>
      <c r="Q23" s="14">
        <f t="shared" si="6"/>
        <v>0</v>
      </c>
      <c r="R23" s="34"/>
    </row>
    <row r="24" spans="1:18" s="147" customFormat="1" ht="25.95" customHeight="1" x14ac:dyDescent="0.3">
      <c r="A24" s="146">
        <v>18</v>
      </c>
      <c r="B24" s="9" t="s">
        <v>112</v>
      </c>
      <c r="C24" s="149"/>
      <c r="D24" s="149"/>
      <c r="E24" s="149"/>
      <c r="F24" s="149"/>
      <c r="G24" s="149"/>
      <c r="H24" s="149"/>
      <c r="I24" s="149"/>
      <c r="J24" s="22">
        <v>300</v>
      </c>
      <c r="K24" s="149"/>
      <c r="L24" s="146">
        <f t="shared" si="0"/>
        <v>300</v>
      </c>
      <c r="M24" s="23">
        <v>0</v>
      </c>
      <c r="N24" s="14">
        <f t="shared" si="4"/>
        <v>0</v>
      </c>
      <c r="O24" s="15"/>
      <c r="P24" s="16">
        <f t="shared" si="5"/>
        <v>0</v>
      </c>
      <c r="Q24" s="14">
        <f t="shared" si="6"/>
        <v>0</v>
      </c>
      <c r="R24" s="34"/>
    </row>
    <row r="25" spans="1:18" s="147" customFormat="1" ht="25.95" customHeight="1" x14ac:dyDescent="0.3">
      <c r="A25" s="146">
        <v>19</v>
      </c>
      <c r="B25" s="9" t="s">
        <v>116</v>
      </c>
      <c r="C25" s="149"/>
      <c r="D25" s="149"/>
      <c r="E25" s="149"/>
      <c r="F25" s="149"/>
      <c r="G25" s="149"/>
      <c r="H25" s="149"/>
      <c r="I25" s="149"/>
      <c r="J25" s="22">
        <v>250</v>
      </c>
      <c r="K25" s="149"/>
      <c r="L25" s="146">
        <f t="shared" si="0"/>
        <v>250</v>
      </c>
      <c r="M25" s="23">
        <v>0</v>
      </c>
      <c r="N25" s="14">
        <f t="shared" si="4"/>
        <v>0</v>
      </c>
      <c r="O25" s="15"/>
      <c r="P25" s="16">
        <f t="shared" si="5"/>
        <v>0</v>
      </c>
      <c r="Q25" s="14">
        <f t="shared" si="6"/>
        <v>0</v>
      </c>
      <c r="R25" s="34"/>
    </row>
    <row r="26" spans="1:18" s="147" customFormat="1" ht="25.95" customHeight="1" x14ac:dyDescent="0.3">
      <c r="A26" s="146">
        <v>20</v>
      </c>
      <c r="B26" s="9" t="s">
        <v>117</v>
      </c>
      <c r="C26" s="149"/>
      <c r="D26" s="149"/>
      <c r="E26" s="149"/>
      <c r="F26" s="149"/>
      <c r="G26" s="149"/>
      <c r="H26" s="149"/>
      <c r="I26" s="149"/>
      <c r="J26" s="22">
        <v>100</v>
      </c>
      <c r="K26" s="149"/>
      <c r="L26" s="146">
        <f t="shared" si="0"/>
        <v>100</v>
      </c>
      <c r="M26" s="23">
        <v>0</v>
      </c>
      <c r="N26" s="14">
        <f t="shared" si="4"/>
        <v>0</v>
      </c>
      <c r="O26" s="15"/>
      <c r="P26" s="16">
        <f t="shared" si="5"/>
        <v>0</v>
      </c>
      <c r="Q26" s="14">
        <f t="shared" si="6"/>
        <v>0</v>
      </c>
      <c r="R26" s="34"/>
    </row>
    <row r="27" spans="1:18" s="147" customFormat="1" ht="25.95" customHeight="1" x14ac:dyDescent="0.3">
      <c r="A27" s="146">
        <v>21</v>
      </c>
      <c r="B27" s="9" t="s">
        <v>194</v>
      </c>
      <c r="C27" s="149"/>
      <c r="D27" s="149"/>
      <c r="E27" s="149"/>
      <c r="F27" s="149"/>
      <c r="G27" s="149"/>
      <c r="H27" s="149"/>
      <c r="I27" s="149"/>
      <c r="J27" s="22">
        <v>20</v>
      </c>
      <c r="K27" s="149"/>
      <c r="L27" s="146">
        <f t="shared" si="0"/>
        <v>20</v>
      </c>
      <c r="M27" s="23">
        <v>0</v>
      </c>
      <c r="N27" s="14">
        <f t="shared" si="4"/>
        <v>0</v>
      </c>
      <c r="O27" s="15"/>
      <c r="P27" s="16">
        <f t="shared" si="5"/>
        <v>0</v>
      </c>
      <c r="Q27" s="14">
        <f t="shared" si="6"/>
        <v>0</v>
      </c>
      <c r="R27" s="34"/>
    </row>
    <row r="28" spans="1:18" ht="72" customHeight="1" x14ac:dyDescent="0.3">
      <c r="A28" s="3">
        <v>22</v>
      </c>
      <c r="B28" s="12" t="s">
        <v>198</v>
      </c>
      <c r="C28" s="5"/>
      <c r="D28" s="5"/>
      <c r="E28" s="5"/>
      <c r="F28" s="5"/>
      <c r="G28" s="5"/>
      <c r="H28" s="5"/>
      <c r="I28" s="5"/>
      <c r="J28" s="22">
        <v>100</v>
      </c>
      <c r="K28" s="5"/>
      <c r="L28" s="3">
        <f t="shared" si="0"/>
        <v>100</v>
      </c>
      <c r="M28" s="23">
        <v>0</v>
      </c>
      <c r="N28" s="14">
        <f t="shared" ref="N28:N35" si="7">L28*M28</f>
        <v>0</v>
      </c>
      <c r="O28" s="15"/>
      <c r="P28" s="16">
        <f t="shared" ref="P28:P35" si="8">N28*O28</f>
        <v>0</v>
      </c>
      <c r="Q28" s="14">
        <f t="shared" ref="Q28:Q35" si="9">N28+P28</f>
        <v>0</v>
      </c>
      <c r="R28" s="34"/>
    </row>
    <row r="29" spans="1:18" ht="25.95" customHeight="1" x14ac:dyDescent="0.3">
      <c r="A29" s="3">
        <v>23</v>
      </c>
      <c r="B29" s="139" t="s">
        <v>199</v>
      </c>
      <c r="C29" s="5"/>
      <c r="D29" s="5"/>
      <c r="E29" s="5"/>
      <c r="F29" s="5"/>
      <c r="G29" s="5"/>
      <c r="H29" s="5"/>
      <c r="I29" s="5"/>
      <c r="J29" s="20">
        <v>100</v>
      </c>
      <c r="K29" s="5"/>
      <c r="L29" s="3">
        <f t="shared" si="0"/>
        <v>100</v>
      </c>
      <c r="M29" s="23">
        <v>0</v>
      </c>
      <c r="N29" s="14">
        <f t="shared" si="7"/>
        <v>0</v>
      </c>
      <c r="O29" s="15"/>
      <c r="P29" s="16">
        <f t="shared" si="8"/>
        <v>0</v>
      </c>
      <c r="Q29" s="14">
        <f t="shared" si="9"/>
        <v>0</v>
      </c>
      <c r="R29" s="34"/>
    </row>
    <row r="30" spans="1:18" ht="25.95" customHeight="1" x14ac:dyDescent="0.3">
      <c r="A30" s="3">
        <v>24</v>
      </c>
      <c r="B30" s="139" t="s">
        <v>200</v>
      </c>
      <c r="C30" s="5"/>
      <c r="D30" s="5"/>
      <c r="E30" s="5"/>
      <c r="F30" s="5"/>
      <c r="G30" s="5"/>
      <c r="H30" s="5"/>
      <c r="I30" s="5"/>
      <c r="J30" s="20">
        <v>50</v>
      </c>
      <c r="K30" s="5"/>
      <c r="L30" s="3">
        <f t="shared" si="0"/>
        <v>50</v>
      </c>
      <c r="M30" s="23">
        <v>0</v>
      </c>
      <c r="N30" s="14">
        <f t="shared" si="7"/>
        <v>0</v>
      </c>
      <c r="O30" s="15"/>
      <c r="P30" s="16">
        <f t="shared" si="8"/>
        <v>0</v>
      </c>
      <c r="Q30" s="14">
        <f t="shared" si="9"/>
        <v>0</v>
      </c>
      <c r="R30" s="34"/>
    </row>
    <row r="31" spans="1:18" ht="85.8" customHeight="1" x14ac:dyDescent="0.3">
      <c r="A31" s="3">
        <v>25</v>
      </c>
      <c r="B31" s="11" t="s">
        <v>195</v>
      </c>
      <c r="C31" s="5"/>
      <c r="D31" s="5"/>
      <c r="E31" s="5"/>
      <c r="F31" s="5"/>
      <c r="G31" s="5"/>
      <c r="H31" s="5"/>
      <c r="I31" s="5"/>
      <c r="J31" s="20">
        <v>50</v>
      </c>
      <c r="K31" s="5"/>
      <c r="L31" s="3">
        <f t="shared" si="0"/>
        <v>50</v>
      </c>
      <c r="M31" s="23">
        <v>0</v>
      </c>
      <c r="N31" s="14">
        <f t="shared" si="7"/>
        <v>0</v>
      </c>
      <c r="O31" s="15"/>
      <c r="P31" s="16">
        <f t="shared" si="8"/>
        <v>0</v>
      </c>
      <c r="Q31" s="14">
        <f t="shared" si="9"/>
        <v>0</v>
      </c>
      <c r="R31" s="34"/>
    </row>
    <row r="32" spans="1:18" ht="59.4" customHeight="1" x14ac:dyDescent="0.3">
      <c r="A32" s="3">
        <v>26</v>
      </c>
      <c r="B32" s="11" t="s">
        <v>135</v>
      </c>
      <c r="C32" s="5"/>
      <c r="D32" s="5"/>
      <c r="E32" s="5"/>
      <c r="F32" s="5"/>
      <c r="G32" s="5"/>
      <c r="H32" s="5"/>
      <c r="I32" s="5"/>
      <c r="J32" s="22">
        <v>10</v>
      </c>
      <c r="K32" s="5"/>
      <c r="L32" s="3">
        <f t="shared" si="0"/>
        <v>10</v>
      </c>
      <c r="M32" s="23">
        <v>0</v>
      </c>
      <c r="N32" s="14">
        <f t="shared" si="7"/>
        <v>0</v>
      </c>
      <c r="O32" s="15"/>
      <c r="P32" s="16">
        <f t="shared" si="8"/>
        <v>0</v>
      </c>
      <c r="Q32" s="14">
        <f t="shared" si="9"/>
        <v>0</v>
      </c>
      <c r="R32" s="34"/>
    </row>
    <row r="33" spans="1:18" ht="31.2" customHeight="1" x14ac:dyDescent="0.3">
      <c r="A33" s="3">
        <v>27</v>
      </c>
      <c r="B33" s="4" t="s">
        <v>134</v>
      </c>
      <c r="C33" s="5"/>
      <c r="D33" s="5"/>
      <c r="E33" s="5"/>
      <c r="F33" s="5"/>
      <c r="G33" s="5"/>
      <c r="H33" s="5"/>
      <c r="I33" s="5"/>
      <c r="J33" s="20">
        <v>100</v>
      </c>
      <c r="K33" s="5"/>
      <c r="L33" s="3">
        <f t="shared" si="0"/>
        <v>100</v>
      </c>
      <c r="M33" s="23">
        <v>0</v>
      </c>
      <c r="N33" s="14">
        <f t="shared" si="7"/>
        <v>0</v>
      </c>
      <c r="O33" s="15"/>
      <c r="P33" s="16">
        <f t="shared" si="8"/>
        <v>0</v>
      </c>
      <c r="Q33" s="14">
        <f t="shared" si="9"/>
        <v>0</v>
      </c>
      <c r="R33" s="34"/>
    </row>
    <row r="34" spans="1:18" ht="32.4" customHeight="1" x14ac:dyDescent="0.3">
      <c r="A34" s="3">
        <v>28</v>
      </c>
      <c r="B34" s="4" t="s">
        <v>136</v>
      </c>
      <c r="C34" s="5"/>
      <c r="D34" s="5"/>
      <c r="E34" s="5"/>
      <c r="F34" s="5"/>
      <c r="G34" s="5"/>
      <c r="H34" s="5"/>
      <c r="I34" s="5"/>
      <c r="J34" s="20">
        <v>50</v>
      </c>
      <c r="K34" s="5"/>
      <c r="L34" s="3">
        <f t="shared" si="0"/>
        <v>50</v>
      </c>
      <c r="M34" s="23">
        <v>0</v>
      </c>
      <c r="N34" s="14">
        <f t="shared" si="7"/>
        <v>0</v>
      </c>
      <c r="O34" s="15"/>
      <c r="P34" s="16">
        <f t="shared" si="8"/>
        <v>0</v>
      </c>
      <c r="Q34" s="14">
        <f t="shared" si="9"/>
        <v>0</v>
      </c>
      <c r="R34" s="34"/>
    </row>
    <row r="35" spans="1:18" ht="43.2" customHeight="1" x14ac:dyDescent="0.3">
      <c r="A35" s="3">
        <v>29</v>
      </c>
      <c r="B35" s="11" t="s">
        <v>138</v>
      </c>
      <c r="C35" s="5"/>
      <c r="D35" s="5"/>
      <c r="E35" s="5"/>
      <c r="F35" s="5"/>
      <c r="G35" s="5"/>
      <c r="H35" s="5"/>
      <c r="I35" s="101"/>
      <c r="J35" s="121">
        <v>50</v>
      </c>
      <c r="K35" s="5"/>
      <c r="L35" s="3">
        <f t="shared" si="0"/>
        <v>50</v>
      </c>
      <c r="M35" s="83">
        <v>0</v>
      </c>
      <c r="N35" s="14">
        <f t="shared" si="7"/>
        <v>0</v>
      </c>
      <c r="O35" s="15"/>
      <c r="P35" s="16">
        <f t="shared" si="8"/>
        <v>0</v>
      </c>
      <c r="Q35" s="14">
        <f t="shared" si="9"/>
        <v>0</v>
      </c>
      <c r="R35" s="34"/>
    </row>
    <row r="36" spans="1:18" ht="33" customHeight="1" x14ac:dyDescent="0.3">
      <c r="A36" s="3">
        <v>30</v>
      </c>
      <c r="B36" s="11" t="s">
        <v>229</v>
      </c>
      <c r="C36" s="5"/>
      <c r="D36" s="5"/>
      <c r="E36" s="5"/>
      <c r="F36" s="5"/>
      <c r="G36" s="5"/>
      <c r="H36" s="5"/>
      <c r="I36" s="5"/>
      <c r="J36" s="22">
        <v>50</v>
      </c>
      <c r="K36" s="5"/>
      <c r="L36" s="3">
        <f t="shared" si="0"/>
        <v>50</v>
      </c>
      <c r="M36" s="23">
        <v>0</v>
      </c>
      <c r="N36" s="14">
        <f t="shared" si="4"/>
        <v>0</v>
      </c>
      <c r="O36" s="15"/>
      <c r="P36" s="16">
        <f t="shared" si="5"/>
        <v>0</v>
      </c>
      <c r="Q36" s="14">
        <f t="shared" si="6"/>
        <v>0</v>
      </c>
      <c r="R36" s="34"/>
    </row>
    <row r="37" spans="1:18" ht="25.95" customHeight="1" x14ac:dyDescent="0.3">
      <c r="A37" s="3">
        <v>31</v>
      </c>
      <c r="B37" s="140" t="s">
        <v>196</v>
      </c>
      <c r="C37" s="5"/>
      <c r="D37" s="5"/>
      <c r="E37" s="5"/>
      <c r="F37" s="5"/>
      <c r="G37" s="5"/>
      <c r="H37" s="5"/>
      <c r="I37" s="5"/>
      <c r="J37" s="22">
        <v>50</v>
      </c>
      <c r="K37" s="5"/>
      <c r="L37" s="3">
        <f t="shared" si="0"/>
        <v>50</v>
      </c>
      <c r="M37" s="23">
        <v>0</v>
      </c>
      <c r="N37" s="14">
        <f t="shared" si="4"/>
        <v>0</v>
      </c>
      <c r="O37" s="15"/>
      <c r="P37" s="16">
        <f t="shared" si="5"/>
        <v>0</v>
      </c>
      <c r="Q37" s="14">
        <f t="shared" si="6"/>
        <v>0</v>
      </c>
      <c r="R37" s="34"/>
    </row>
    <row r="38" spans="1:18" ht="57.6" customHeight="1" x14ac:dyDescent="0.3">
      <c r="A38" s="3">
        <v>32</v>
      </c>
      <c r="B38" s="11" t="s">
        <v>129</v>
      </c>
      <c r="C38" s="5"/>
      <c r="D38" s="5"/>
      <c r="E38" s="5"/>
      <c r="F38" s="5"/>
      <c r="G38" s="5"/>
      <c r="H38" s="5"/>
      <c r="I38" s="5"/>
      <c r="J38" s="22">
        <v>50</v>
      </c>
      <c r="K38" s="5"/>
      <c r="L38" s="3">
        <f t="shared" si="0"/>
        <v>50</v>
      </c>
      <c r="M38" s="23">
        <v>0</v>
      </c>
      <c r="N38" s="14">
        <f t="shared" si="4"/>
        <v>0</v>
      </c>
      <c r="O38" s="15"/>
      <c r="P38" s="16">
        <f t="shared" si="5"/>
        <v>0</v>
      </c>
      <c r="Q38" s="14">
        <f t="shared" si="6"/>
        <v>0</v>
      </c>
      <c r="R38" s="34"/>
    </row>
    <row r="39" spans="1:18" s="110" customFormat="1" ht="25.95" customHeight="1" x14ac:dyDescent="0.3">
      <c r="A39" s="3">
        <v>33</v>
      </c>
      <c r="B39" s="141" t="s">
        <v>128</v>
      </c>
      <c r="C39" s="104"/>
      <c r="D39" s="104"/>
      <c r="E39" s="104"/>
      <c r="F39" s="104"/>
      <c r="G39" s="104"/>
      <c r="H39" s="104"/>
      <c r="I39" s="105">
        <v>16</v>
      </c>
      <c r="J39" s="122">
        <v>50</v>
      </c>
      <c r="K39" s="104"/>
      <c r="L39" s="103">
        <f t="shared" si="0"/>
        <v>66</v>
      </c>
      <c r="M39" s="106">
        <v>0</v>
      </c>
      <c r="N39" s="107">
        <f t="shared" si="4"/>
        <v>0</v>
      </c>
      <c r="O39" s="108"/>
      <c r="P39" s="109">
        <f t="shared" si="5"/>
        <v>0</v>
      </c>
      <c r="Q39" s="107">
        <f t="shared" si="6"/>
        <v>0</v>
      </c>
      <c r="R39" s="42"/>
    </row>
    <row r="40" spans="1:18" ht="42" customHeight="1" x14ac:dyDescent="0.3">
      <c r="A40" s="3">
        <v>34</v>
      </c>
      <c r="B40" s="11" t="s">
        <v>197</v>
      </c>
      <c r="C40" s="5"/>
      <c r="D40" s="5"/>
      <c r="E40" s="5"/>
      <c r="F40" s="5"/>
      <c r="G40" s="5"/>
      <c r="H40" s="5"/>
      <c r="I40" s="5"/>
      <c r="J40" s="22">
        <v>50</v>
      </c>
      <c r="K40" s="5"/>
      <c r="L40" s="3">
        <f t="shared" si="0"/>
        <v>50</v>
      </c>
      <c r="M40" s="23">
        <v>0</v>
      </c>
      <c r="N40" s="14">
        <f t="shared" si="4"/>
        <v>0</v>
      </c>
      <c r="O40" s="15"/>
      <c r="P40" s="16">
        <f t="shared" si="5"/>
        <v>0</v>
      </c>
      <c r="Q40" s="14">
        <f t="shared" si="6"/>
        <v>0</v>
      </c>
      <c r="R40" s="34"/>
    </row>
    <row r="41" spans="1:18" ht="25.95" customHeight="1" x14ac:dyDescent="0.3">
      <c r="A41" s="3">
        <v>35</v>
      </c>
      <c r="B41" s="20" t="s">
        <v>212</v>
      </c>
      <c r="C41" s="5"/>
      <c r="D41" s="5"/>
      <c r="E41" s="5"/>
      <c r="F41" s="5"/>
      <c r="G41" s="5"/>
      <c r="H41" s="102">
        <v>3</v>
      </c>
      <c r="I41" s="102">
        <v>16</v>
      </c>
      <c r="J41" s="22">
        <v>50</v>
      </c>
      <c r="K41" s="5"/>
      <c r="L41" s="3">
        <f t="shared" si="0"/>
        <v>69</v>
      </c>
      <c r="M41" s="23">
        <v>0</v>
      </c>
      <c r="N41" s="14">
        <f t="shared" si="4"/>
        <v>0</v>
      </c>
      <c r="O41" s="15"/>
      <c r="P41" s="16">
        <f t="shared" si="5"/>
        <v>0</v>
      </c>
      <c r="Q41" s="14">
        <f t="shared" si="6"/>
        <v>0</v>
      </c>
      <c r="R41" s="34"/>
    </row>
    <row r="42" spans="1:18" ht="25.95" customHeight="1" x14ac:dyDescent="0.3">
      <c r="A42" s="3">
        <v>36</v>
      </c>
      <c r="B42" s="20" t="s">
        <v>213</v>
      </c>
      <c r="C42" s="5"/>
      <c r="D42" s="5"/>
      <c r="E42" s="102">
        <v>10</v>
      </c>
      <c r="F42" s="5"/>
      <c r="G42" s="5"/>
      <c r="H42" s="102">
        <v>3</v>
      </c>
      <c r="I42" s="5"/>
      <c r="J42" s="22">
        <v>50</v>
      </c>
      <c r="K42" s="5"/>
      <c r="L42" s="3">
        <f t="shared" si="0"/>
        <v>63</v>
      </c>
      <c r="M42" s="23">
        <v>0</v>
      </c>
      <c r="N42" s="14">
        <f t="shared" si="4"/>
        <v>0</v>
      </c>
      <c r="O42" s="15"/>
      <c r="P42" s="16">
        <f t="shared" si="5"/>
        <v>0</v>
      </c>
      <c r="Q42" s="14">
        <f t="shared" si="6"/>
        <v>0</v>
      </c>
      <c r="R42" s="34"/>
    </row>
    <row r="43" spans="1:18" ht="25.95" customHeight="1" x14ac:dyDescent="0.3">
      <c r="A43" s="3">
        <v>37</v>
      </c>
      <c r="B43" s="20" t="s">
        <v>214</v>
      </c>
      <c r="C43" s="5"/>
      <c r="D43" s="5"/>
      <c r="E43" s="102">
        <v>4</v>
      </c>
      <c r="F43" s="5"/>
      <c r="G43" s="5"/>
      <c r="H43" s="102">
        <v>3</v>
      </c>
      <c r="I43" s="5"/>
      <c r="J43" s="22">
        <v>20</v>
      </c>
      <c r="K43" s="5"/>
      <c r="L43" s="3">
        <f t="shared" si="0"/>
        <v>27</v>
      </c>
      <c r="M43" s="23">
        <v>0</v>
      </c>
      <c r="N43" s="14">
        <f t="shared" si="4"/>
        <v>0</v>
      </c>
      <c r="O43" s="15"/>
      <c r="P43" s="16">
        <f t="shared" si="5"/>
        <v>0</v>
      </c>
      <c r="Q43" s="14">
        <f t="shared" si="6"/>
        <v>0</v>
      </c>
      <c r="R43" s="34"/>
    </row>
    <row r="44" spans="1:18" ht="24" customHeight="1" x14ac:dyDescent="0.3">
      <c r="A44" s="175" t="s">
        <v>3</v>
      </c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7"/>
      <c r="N44" s="134">
        <f>SUM(N7:N43)</f>
        <v>0</v>
      </c>
      <c r="O44" s="135"/>
      <c r="P44" s="134">
        <f>SUM(P7:P43)</f>
        <v>0</v>
      </c>
      <c r="Q44" s="134">
        <f>SUM(Q7:Q43)</f>
        <v>0</v>
      </c>
      <c r="R44" s="21"/>
    </row>
    <row r="45" spans="1:18" s="8" customFormat="1" ht="45" customHeight="1" x14ac:dyDescent="0.3">
      <c r="A45" s="167" t="s">
        <v>179</v>
      </c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4"/>
    </row>
  </sheetData>
  <mergeCells count="7">
    <mergeCell ref="A1:B1"/>
    <mergeCell ref="A2:R2"/>
    <mergeCell ref="A4:R4"/>
    <mergeCell ref="A45:R45"/>
    <mergeCell ref="A44:M44"/>
    <mergeCell ref="N1:R1"/>
    <mergeCell ref="A3:R3"/>
  </mergeCells>
  <pageMargins left="0.23622047244094491" right="0.23622047244094491" top="0.74803149606299213" bottom="0.74803149606299213" header="0.31496062992125984" footer="0.31496062992125984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zoomScaleNormal="100" workbookViewId="0">
      <selection activeCell="A6" sqref="A6:I6"/>
    </sheetView>
  </sheetViews>
  <sheetFormatPr defaultRowHeight="14.4" x14ac:dyDescent="0.3"/>
  <cols>
    <col min="1" max="1" width="6.109375" customWidth="1"/>
    <col min="2" max="2" width="64.33203125" customWidth="1"/>
    <col min="3" max="3" width="11.88671875" customWidth="1"/>
    <col min="4" max="4" width="7.88671875" customWidth="1"/>
    <col min="5" max="5" width="9.88671875" customWidth="1"/>
    <col min="6" max="6" width="11" customWidth="1"/>
    <col min="7" max="8" width="8.6640625" customWidth="1"/>
    <col min="9" max="9" width="31.33203125" customWidth="1"/>
  </cols>
  <sheetData>
    <row r="1" spans="1:12" x14ac:dyDescent="0.3">
      <c r="A1" s="162" t="s">
        <v>242</v>
      </c>
      <c r="B1" s="162"/>
      <c r="C1" s="68"/>
      <c r="D1" s="68"/>
      <c r="E1" s="68"/>
      <c r="F1" s="68"/>
      <c r="G1" s="68"/>
      <c r="H1" s="179" t="s">
        <v>248</v>
      </c>
      <c r="I1" s="179"/>
      <c r="J1" s="68"/>
    </row>
    <row r="2" spans="1:12" ht="28.2" customHeight="1" x14ac:dyDescent="0.3">
      <c r="A2" s="160" t="s">
        <v>44</v>
      </c>
      <c r="B2" s="160"/>
      <c r="C2" s="160"/>
      <c r="D2" s="160"/>
      <c r="E2" s="160"/>
      <c r="F2" s="160"/>
      <c r="G2" s="160"/>
      <c r="H2" s="160"/>
      <c r="I2" s="160"/>
    </row>
    <row r="3" spans="1:12" ht="69.599999999999994" customHeight="1" x14ac:dyDescent="0.3">
      <c r="A3" s="172" t="s">
        <v>251</v>
      </c>
      <c r="B3" s="178"/>
      <c r="C3" s="178"/>
      <c r="D3" s="178"/>
      <c r="E3" s="178"/>
      <c r="F3" s="178"/>
      <c r="G3" s="178"/>
      <c r="H3" s="178"/>
      <c r="I3" s="178"/>
    </row>
    <row r="4" spans="1:12" ht="19.8" customHeight="1" x14ac:dyDescent="0.3">
      <c r="A4" s="171" t="s">
        <v>239</v>
      </c>
      <c r="B4" s="171"/>
      <c r="C4" s="171"/>
      <c r="D4" s="171"/>
      <c r="E4" s="171"/>
      <c r="F4" s="171"/>
      <c r="G4" s="171"/>
      <c r="H4" s="171"/>
      <c r="I4" s="171"/>
    </row>
    <row r="5" spans="1:12" ht="71.25" customHeight="1" x14ac:dyDescent="0.3">
      <c r="A5" s="61" t="s">
        <v>0</v>
      </c>
      <c r="B5" s="62" t="s">
        <v>1</v>
      </c>
      <c r="C5" s="56" t="s">
        <v>80</v>
      </c>
      <c r="D5" s="57" t="s">
        <v>4</v>
      </c>
      <c r="E5" s="57" t="s">
        <v>19</v>
      </c>
      <c r="F5" s="58" t="s">
        <v>17</v>
      </c>
      <c r="G5" s="57" t="s">
        <v>18</v>
      </c>
      <c r="H5" s="57" t="s">
        <v>20</v>
      </c>
      <c r="I5" s="57" t="s">
        <v>253</v>
      </c>
      <c r="L5" s="145"/>
    </row>
    <row r="6" spans="1:12" ht="15" customHeight="1" x14ac:dyDescent="0.3">
      <c r="A6" s="67">
        <v>1</v>
      </c>
      <c r="B6" s="53">
        <v>2</v>
      </c>
      <c r="C6" s="67">
        <v>3</v>
      </c>
      <c r="D6" s="53">
        <v>4</v>
      </c>
      <c r="E6" s="67">
        <v>5</v>
      </c>
      <c r="F6" s="53">
        <v>6</v>
      </c>
      <c r="G6" s="67">
        <v>7</v>
      </c>
      <c r="H6" s="53">
        <v>8</v>
      </c>
      <c r="I6" s="67">
        <v>9</v>
      </c>
    </row>
    <row r="7" spans="1:12" s="44" customFormat="1" ht="26.25" customHeight="1" x14ac:dyDescent="0.3">
      <c r="A7" s="22">
        <v>1</v>
      </c>
      <c r="B7" s="112" t="s">
        <v>119</v>
      </c>
      <c r="C7" s="113">
        <v>2</v>
      </c>
      <c r="D7" s="114">
        <v>0</v>
      </c>
      <c r="E7" s="32">
        <f>C7*D7</f>
        <v>0</v>
      </c>
      <c r="F7" s="49"/>
      <c r="G7" s="66">
        <f>E7*F7</f>
        <v>0</v>
      </c>
      <c r="H7" s="32">
        <f>E7+G7</f>
        <v>0</v>
      </c>
      <c r="I7" s="80"/>
    </row>
    <row r="8" spans="1:12" s="44" customFormat="1" ht="26.4" customHeight="1" x14ac:dyDescent="0.3">
      <c r="A8" s="22">
        <v>2</v>
      </c>
      <c r="B8" s="112" t="s">
        <v>120</v>
      </c>
      <c r="C8" s="113">
        <v>2</v>
      </c>
      <c r="D8" s="114">
        <v>0</v>
      </c>
      <c r="E8" s="32">
        <f t="shared" ref="E8:E18" si="0">C8*D8</f>
        <v>0</v>
      </c>
      <c r="F8" s="49"/>
      <c r="G8" s="66">
        <f t="shared" ref="G8:G18" si="1">E8*F8</f>
        <v>0</v>
      </c>
      <c r="H8" s="32">
        <f t="shared" ref="H8:H18" si="2">E8+G8</f>
        <v>0</v>
      </c>
      <c r="I8" s="80"/>
    </row>
    <row r="9" spans="1:12" s="44" customFormat="1" ht="28.2" customHeight="1" x14ac:dyDescent="0.3">
      <c r="A9" s="22">
        <v>3</v>
      </c>
      <c r="B9" s="112" t="s">
        <v>121</v>
      </c>
      <c r="C9" s="113">
        <v>20</v>
      </c>
      <c r="D9" s="114">
        <v>0</v>
      </c>
      <c r="E9" s="32">
        <f t="shared" si="0"/>
        <v>0</v>
      </c>
      <c r="F9" s="49"/>
      <c r="G9" s="66">
        <f t="shared" si="1"/>
        <v>0</v>
      </c>
      <c r="H9" s="32">
        <f t="shared" si="2"/>
        <v>0</v>
      </c>
      <c r="I9" s="80"/>
    </row>
    <row r="10" spans="1:12" s="44" customFormat="1" ht="24" customHeight="1" x14ac:dyDescent="0.3">
      <c r="A10" s="22">
        <v>4</v>
      </c>
      <c r="B10" s="112" t="s">
        <v>122</v>
      </c>
      <c r="C10" s="113">
        <v>40</v>
      </c>
      <c r="D10" s="114">
        <v>0</v>
      </c>
      <c r="E10" s="32">
        <f t="shared" si="0"/>
        <v>0</v>
      </c>
      <c r="F10" s="49"/>
      <c r="G10" s="66">
        <f t="shared" si="1"/>
        <v>0</v>
      </c>
      <c r="H10" s="32">
        <f t="shared" si="2"/>
        <v>0</v>
      </c>
      <c r="I10" s="80"/>
    </row>
    <row r="11" spans="1:12" s="44" customFormat="1" ht="27" customHeight="1" x14ac:dyDescent="0.3">
      <c r="A11" s="22">
        <v>5</v>
      </c>
      <c r="B11" s="115" t="s">
        <v>123</v>
      </c>
      <c r="C11" s="113">
        <v>2</v>
      </c>
      <c r="D11" s="114">
        <v>0</v>
      </c>
      <c r="E11" s="32">
        <f t="shared" si="0"/>
        <v>0</v>
      </c>
      <c r="F11" s="49"/>
      <c r="G11" s="66">
        <f t="shared" si="1"/>
        <v>0</v>
      </c>
      <c r="H11" s="32">
        <f t="shared" si="2"/>
        <v>0</v>
      </c>
      <c r="I11" s="80"/>
    </row>
    <row r="12" spans="1:12" s="44" customFormat="1" ht="27.6" x14ac:dyDescent="0.3">
      <c r="A12" s="22">
        <v>6</v>
      </c>
      <c r="B12" s="116" t="s">
        <v>189</v>
      </c>
      <c r="C12" s="113">
        <v>3</v>
      </c>
      <c r="D12" s="114">
        <v>0</v>
      </c>
      <c r="E12" s="32">
        <f>C12*D12</f>
        <v>0</v>
      </c>
      <c r="F12" s="49"/>
      <c r="G12" s="66">
        <f>E12*F12</f>
        <v>0</v>
      </c>
      <c r="H12" s="32">
        <f>E12+G12</f>
        <v>0</v>
      </c>
      <c r="I12" s="80"/>
    </row>
    <row r="13" spans="1:12" s="44" customFormat="1" ht="26.25" customHeight="1" x14ac:dyDescent="0.3">
      <c r="A13" s="22">
        <v>7</v>
      </c>
      <c r="B13" s="117" t="s">
        <v>124</v>
      </c>
      <c r="C13" s="113">
        <v>30</v>
      </c>
      <c r="D13" s="114">
        <v>0</v>
      </c>
      <c r="E13" s="32">
        <f t="shared" si="0"/>
        <v>0</v>
      </c>
      <c r="F13" s="49"/>
      <c r="G13" s="66">
        <f t="shared" si="1"/>
        <v>0</v>
      </c>
      <c r="H13" s="32">
        <f t="shared" si="2"/>
        <v>0</v>
      </c>
      <c r="I13" s="80"/>
    </row>
    <row r="14" spans="1:12" s="44" customFormat="1" ht="26.4" customHeight="1" x14ac:dyDescent="0.3">
      <c r="A14" s="22">
        <v>8</v>
      </c>
      <c r="B14" s="118" t="s">
        <v>125</v>
      </c>
      <c r="C14" s="113">
        <v>30</v>
      </c>
      <c r="D14" s="114">
        <v>0</v>
      </c>
      <c r="E14" s="32">
        <f t="shared" si="0"/>
        <v>0</v>
      </c>
      <c r="F14" s="49"/>
      <c r="G14" s="66">
        <f t="shared" si="1"/>
        <v>0</v>
      </c>
      <c r="H14" s="32">
        <f t="shared" si="2"/>
        <v>0</v>
      </c>
      <c r="I14" s="80"/>
    </row>
    <row r="15" spans="1:12" s="44" customFormat="1" ht="25.5" customHeight="1" x14ac:dyDescent="0.3">
      <c r="A15" s="22">
        <v>9</v>
      </c>
      <c r="B15" s="119" t="s">
        <v>118</v>
      </c>
      <c r="C15" s="113">
        <v>20</v>
      </c>
      <c r="D15" s="114">
        <v>0</v>
      </c>
      <c r="E15" s="32">
        <f t="shared" si="0"/>
        <v>0</v>
      </c>
      <c r="F15" s="49"/>
      <c r="G15" s="66">
        <f t="shared" si="1"/>
        <v>0</v>
      </c>
      <c r="H15" s="32">
        <f t="shared" si="2"/>
        <v>0</v>
      </c>
      <c r="I15" s="80"/>
    </row>
    <row r="16" spans="1:12" s="44" customFormat="1" ht="28.2" customHeight="1" x14ac:dyDescent="0.3">
      <c r="A16" s="22">
        <v>10</v>
      </c>
      <c r="B16" s="112" t="s">
        <v>110</v>
      </c>
      <c r="C16" s="113">
        <v>10</v>
      </c>
      <c r="D16" s="114">
        <v>0</v>
      </c>
      <c r="E16" s="32">
        <f t="shared" si="0"/>
        <v>0</v>
      </c>
      <c r="F16" s="49"/>
      <c r="G16" s="66">
        <f t="shared" si="1"/>
        <v>0</v>
      </c>
      <c r="H16" s="32">
        <f t="shared" si="2"/>
        <v>0</v>
      </c>
      <c r="I16" s="80"/>
    </row>
    <row r="17" spans="1:9" s="44" customFormat="1" ht="28.2" customHeight="1" x14ac:dyDescent="0.3">
      <c r="A17" s="22">
        <v>11</v>
      </c>
      <c r="B17" s="112" t="s">
        <v>126</v>
      </c>
      <c r="C17" s="113">
        <v>20</v>
      </c>
      <c r="D17" s="114">
        <v>0</v>
      </c>
      <c r="E17" s="32">
        <f t="shared" si="0"/>
        <v>0</v>
      </c>
      <c r="F17" s="49"/>
      <c r="G17" s="66">
        <f t="shared" si="1"/>
        <v>0</v>
      </c>
      <c r="H17" s="32">
        <f t="shared" si="2"/>
        <v>0</v>
      </c>
      <c r="I17" s="80"/>
    </row>
    <row r="18" spans="1:9" s="44" customFormat="1" ht="25.5" customHeight="1" x14ac:dyDescent="0.3">
      <c r="A18" s="22">
        <v>12</v>
      </c>
      <c r="B18" s="120" t="s">
        <v>127</v>
      </c>
      <c r="C18" s="113">
        <v>5</v>
      </c>
      <c r="D18" s="114">
        <v>0</v>
      </c>
      <c r="E18" s="32">
        <f t="shared" si="0"/>
        <v>0</v>
      </c>
      <c r="F18" s="49"/>
      <c r="G18" s="66">
        <f t="shared" si="1"/>
        <v>0</v>
      </c>
      <c r="H18" s="32">
        <f t="shared" si="2"/>
        <v>0</v>
      </c>
      <c r="I18" s="80"/>
    </row>
    <row r="19" spans="1:9" ht="24" customHeight="1" x14ac:dyDescent="0.3">
      <c r="A19" s="170" t="s">
        <v>3</v>
      </c>
      <c r="B19" s="170"/>
      <c r="C19" s="170"/>
      <c r="D19" s="170"/>
      <c r="E19" s="17">
        <f>SUM(E7:E18)</f>
        <v>0</v>
      </c>
      <c r="F19" s="17"/>
      <c r="G19" s="17">
        <f>SUM(G7:G18)</f>
        <v>0</v>
      </c>
      <c r="H19" s="17">
        <f>SUM(H7:H18)</f>
        <v>0</v>
      </c>
      <c r="I19" s="17"/>
    </row>
    <row r="20" spans="1:9" s="8" customFormat="1" ht="63.6" customHeight="1" x14ac:dyDescent="0.3">
      <c r="A20" s="167" t="s">
        <v>82</v>
      </c>
      <c r="B20" s="173"/>
      <c r="C20" s="173"/>
      <c r="D20" s="173"/>
      <c r="E20" s="173"/>
      <c r="F20" s="173"/>
      <c r="G20" s="173"/>
      <c r="H20" s="173"/>
      <c r="I20" s="174"/>
    </row>
    <row r="21" spans="1:9" x14ac:dyDescent="0.3">
      <c r="E21" s="25"/>
      <c r="F21" s="25"/>
      <c r="G21" s="26"/>
      <c r="H21" s="27"/>
      <c r="I21" s="25"/>
    </row>
    <row r="22" spans="1:9" x14ac:dyDescent="0.3">
      <c r="E22" s="25"/>
      <c r="F22" s="25"/>
      <c r="G22" s="26"/>
      <c r="H22" s="27"/>
      <c r="I22" s="25"/>
    </row>
    <row r="23" spans="1:9" x14ac:dyDescent="0.3">
      <c r="E23" s="25"/>
      <c r="F23" s="25"/>
      <c r="G23" s="26"/>
      <c r="H23" s="27"/>
      <c r="I23" s="25"/>
    </row>
    <row r="24" spans="1:9" x14ac:dyDescent="0.3">
      <c r="E24" s="25"/>
      <c r="F24" s="25"/>
      <c r="G24" s="26"/>
      <c r="H24" s="27"/>
      <c r="I24" s="25"/>
    </row>
    <row r="25" spans="1:9" x14ac:dyDescent="0.3">
      <c r="E25" s="25"/>
      <c r="F25" s="25"/>
      <c r="G25" s="26"/>
      <c r="H25" s="27"/>
      <c r="I25" s="25"/>
    </row>
    <row r="26" spans="1:9" x14ac:dyDescent="0.3">
      <c r="E26" s="8"/>
      <c r="F26" s="24"/>
      <c r="G26" s="28"/>
      <c r="H26" s="24"/>
      <c r="I26" s="24"/>
    </row>
    <row r="27" spans="1:9" x14ac:dyDescent="0.3">
      <c r="E27" s="8"/>
      <c r="F27" s="8"/>
      <c r="G27" s="8"/>
      <c r="H27" s="8"/>
      <c r="I27" s="8"/>
    </row>
  </sheetData>
  <mergeCells count="7">
    <mergeCell ref="H1:I1"/>
    <mergeCell ref="A20:I20"/>
    <mergeCell ref="A19:D19"/>
    <mergeCell ref="A1:B1"/>
    <mergeCell ref="A2:I2"/>
    <mergeCell ref="A4:I4"/>
    <mergeCell ref="A3:I3"/>
  </mergeCells>
  <pageMargins left="0.23622047244094491" right="0.23622047244094491" top="0.74803149606299213" bottom="0.74803149606299213" header="0.31496062992125984" footer="0.31496062992125984"/>
  <pageSetup paperSize="9" scale="76" fitToWidth="0" orientation="landscape" r:id="rId1"/>
  <rowBreaks count="2" manualBreakCount="2">
    <brk id="8" max="9" man="1"/>
    <brk id="12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zoomScale="107" zoomScaleNormal="107" workbookViewId="0">
      <selection activeCell="A6" sqref="A6:I6"/>
    </sheetView>
  </sheetViews>
  <sheetFormatPr defaultRowHeight="14.4" x14ac:dyDescent="0.3"/>
  <cols>
    <col min="1" max="1" width="6.33203125" customWidth="1"/>
    <col min="2" max="2" width="61.6640625" customWidth="1"/>
    <col min="3" max="3" width="9.88671875" customWidth="1"/>
    <col min="9" max="9" width="33.5546875" customWidth="1"/>
  </cols>
  <sheetData>
    <row r="1" spans="1:11" x14ac:dyDescent="0.3">
      <c r="A1" s="180" t="s">
        <v>242</v>
      </c>
      <c r="B1" s="180"/>
      <c r="C1" s="68"/>
      <c r="D1" s="68"/>
      <c r="E1" s="68"/>
      <c r="F1" s="68"/>
      <c r="G1" s="68"/>
      <c r="H1" s="68"/>
      <c r="I1" s="142" t="s">
        <v>249</v>
      </c>
      <c r="J1" s="68"/>
      <c r="K1" s="68"/>
    </row>
    <row r="2" spans="1:11" ht="31.8" customHeight="1" x14ac:dyDescent="0.3">
      <c r="A2" s="160" t="s">
        <v>44</v>
      </c>
      <c r="B2" s="181"/>
      <c r="C2" s="181"/>
      <c r="D2" s="181"/>
      <c r="E2" s="181"/>
      <c r="F2" s="181"/>
      <c r="G2" s="181"/>
      <c r="H2" s="181"/>
      <c r="I2" s="181"/>
      <c r="J2" s="144"/>
      <c r="K2" s="144"/>
    </row>
    <row r="3" spans="1:11" ht="75" customHeight="1" x14ac:dyDescent="0.3">
      <c r="A3" s="172" t="s">
        <v>251</v>
      </c>
      <c r="B3" s="178"/>
      <c r="C3" s="178"/>
      <c r="D3" s="178"/>
      <c r="E3" s="178"/>
      <c r="F3" s="178"/>
      <c r="G3" s="178"/>
      <c r="H3" s="178"/>
      <c r="I3" s="178"/>
      <c r="J3" s="144"/>
      <c r="K3" s="144"/>
    </row>
    <row r="4" spans="1:11" ht="23.4" customHeight="1" x14ac:dyDescent="0.3">
      <c r="A4" s="171" t="s">
        <v>240</v>
      </c>
      <c r="B4" s="171"/>
      <c r="C4" s="171"/>
      <c r="D4" s="171"/>
      <c r="E4" s="171"/>
      <c r="F4" s="171"/>
      <c r="G4" s="171"/>
      <c r="H4" s="171"/>
      <c r="I4" s="171"/>
    </row>
    <row r="5" spans="1:11" ht="93" customHeight="1" x14ac:dyDescent="0.3">
      <c r="A5" s="54" t="s">
        <v>0</v>
      </c>
      <c r="B5" s="55" t="s">
        <v>1</v>
      </c>
      <c r="C5" s="56" t="s">
        <v>45</v>
      </c>
      <c r="D5" s="57" t="s">
        <v>4</v>
      </c>
      <c r="E5" s="57" t="s">
        <v>19</v>
      </c>
      <c r="F5" s="58" t="s">
        <v>17</v>
      </c>
      <c r="G5" s="57" t="s">
        <v>18</v>
      </c>
      <c r="H5" s="57" t="s">
        <v>20</v>
      </c>
      <c r="I5" s="57" t="s">
        <v>253</v>
      </c>
    </row>
    <row r="6" spans="1:11" ht="24" customHeight="1" x14ac:dyDescent="0.3">
      <c r="A6" s="51">
        <v>1</v>
      </c>
      <c r="B6" s="52">
        <v>2</v>
      </c>
      <c r="C6" s="51">
        <v>3</v>
      </c>
      <c r="D6" s="52">
        <v>4</v>
      </c>
      <c r="E6" s="51">
        <v>5</v>
      </c>
      <c r="F6" s="52">
        <v>6</v>
      </c>
      <c r="G6" s="51">
        <v>7</v>
      </c>
      <c r="H6" s="52">
        <v>8</v>
      </c>
      <c r="I6" s="51">
        <v>9</v>
      </c>
    </row>
    <row r="7" spans="1:11" ht="112.2" customHeight="1" x14ac:dyDescent="0.3">
      <c r="A7" s="3">
        <v>1</v>
      </c>
      <c r="B7" s="11" t="s">
        <v>141</v>
      </c>
      <c r="C7" s="3">
        <v>40</v>
      </c>
      <c r="D7" s="14">
        <v>0</v>
      </c>
      <c r="E7" s="46">
        <f>C7*D7</f>
        <v>0</v>
      </c>
      <c r="F7" s="15"/>
      <c r="G7" s="46">
        <f>E7*F7</f>
        <v>0</v>
      </c>
      <c r="H7" s="47">
        <f>E7+G7</f>
        <v>0</v>
      </c>
      <c r="I7" s="2"/>
    </row>
    <row r="8" spans="1:11" ht="23.4" customHeight="1" x14ac:dyDescent="0.3">
      <c r="A8" s="170" t="s">
        <v>3</v>
      </c>
      <c r="B8" s="170"/>
      <c r="C8" s="170"/>
      <c r="D8" s="170"/>
      <c r="E8" s="48">
        <f>SUM(E7:E7)</f>
        <v>0</v>
      </c>
      <c r="F8" s="17"/>
      <c r="G8" s="48">
        <f>SUM(G7:G7)</f>
        <v>0</v>
      </c>
      <c r="H8" s="48">
        <f>SUM(H7:H7)</f>
        <v>0</v>
      </c>
    </row>
    <row r="9" spans="1:11" s="8" customFormat="1" ht="63.6" customHeight="1" x14ac:dyDescent="0.3">
      <c r="A9" s="167" t="s">
        <v>82</v>
      </c>
      <c r="B9" s="173"/>
      <c r="C9" s="173"/>
      <c r="D9" s="173"/>
      <c r="E9" s="173"/>
      <c r="F9" s="173"/>
      <c r="G9" s="173"/>
      <c r="H9" s="173"/>
      <c r="I9" s="173"/>
    </row>
  </sheetData>
  <mergeCells count="6">
    <mergeCell ref="A1:B1"/>
    <mergeCell ref="A4:I4"/>
    <mergeCell ref="A8:D8"/>
    <mergeCell ref="A9:I9"/>
    <mergeCell ref="A3:I3"/>
    <mergeCell ref="A2:I2"/>
  </mergeCells>
  <pageMargins left="0.23622047244094491" right="0.23622047244094491" top="0.74803149606299213" bottom="0.74803149606299213" header="0.31496062992125984" footer="0.31496062992125984"/>
  <pageSetup paperSize="9" scale="8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A6" sqref="A6:I6"/>
    </sheetView>
  </sheetViews>
  <sheetFormatPr defaultRowHeight="14.4" x14ac:dyDescent="0.3"/>
  <cols>
    <col min="1" max="1" width="5" customWidth="1"/>
    <col min="2" max="2" width="44.5546875" customWidth="1"/>
    <col min="4" max="4" width="9.33203125" bestFit="1" customWidth="1"/>
    <col min="5" max="5" width="10" bestFit="1" customWidth="1"/>
    <col min="9" max="9" width="34.5546875" customWidth="1"/>
  </cols>
  <sheetData>
    <row r="1" spans="1:11" x14ac:dyDescent="0.3">
      <c r="A1" s="162" t="s">
        <v>242</v>
      </c>
      <c r="B1" s="162"/>
      <c r="C1" s="68"/>
      <c r="D1" s="68"/>
      <c r="E1" s="68"/>
      <c r="F1" s="68"/>
      <c r="G1" s="68"/>
      <c r="H1" s="68"/>
      <c r="I1" s="142" t="s">
        <v>256</v>
      </c>
      <c r="J1" s="68"/>
      <c r="K1" s="68"/>
    </row>
    <row r="2" spans="1:11" ht="23.4" customHeight="1" x14ac:dyDescent="0.3">
      <c r="A2" s="182" t="s">
        <v>164</v>
      </c>
      <c r="B2" s="182"/>
      <c r="C2" s="182"/>
      <c r="D2" s="182"/>
      <c r="E2" s="182"/>
      <c r="F2" s="182"/>
      <c r="G2" s="182"/>
      <c r="H2" s="182"/>
      <c r="I2" s="182"/>
    </row>
    <row r="3" spans="1:11" ht="75" customHeight="1" x14ac:dyDescent="0.3">
      <c r="A3" s="187" t="s">
        <v>251</v>
      </c>
      <c r="B3" s="188"/>
      <c r="C3" s="188"/>
      <c r="D3" s="188"/>
      <c r="E3" s="188"/>
      <c r="F3" s="188"/>
      <c r="G3" s="188"/>
      <c r="H3" s="188"/>
      <c r="I3" s="189"/>
    </row>
    <row r="4" spans="1:11" ht="24.6" customHeight="1" x14ac:dyDescent="0.3">
      <c r="A4" s="183" t="s">
        <v>241</v>
      </c>
      <c r="B4" s="183"/>
      <c r="C4" s="183"/>
      <c r="D4" s="183"/>
      <c r="E4" s="183"/>
      <c r="F4" s="183"/>
      <c r="G4" s="183"/>
      <c r="H4" s="183"/>
      <c r="I4" s="183"/>
    </row>
    <row r="5" spans="1:11" ht="93" customHeight="1" x14ac:dyDescent="0.3">
      <c r="A5" s="54" t="s">
        <v>0</v>
      </c>
      <c r="B5" s="55" t="s">
        <v>1</v>
      </c>
      <c r="C5" s="56" t="s">
        <v>165</v>
      </c>
      <c r="D5" s="57" t="s">
        <v>4</v>
      </c>
      <c r="E5" s="57" t="s">
        <v>19</v>
      </c>
      <c r="F5" s="58" t="s">
        <v>17</v>
      </c>
      <c r="G5" s="57" t="s">
        <v>18</v>
      </c>
      <c r="H5" s="57" t="s">
        <v>20</v>
      </c>
      <c r="I5" s="57" t="s">
        <v>254</v>
      </c>
    </row>
    <row r="6" spans="1:11" ht="24" customHeight="1" x14ac:dyDescent="0.3">
      <c r="A6" s="51">
        <v>1</v>
      </c>
      <c r="B6" s="52">
        <v>2</v>
      </c>
      <c r="C6" s="51">
        <v>3</v>
      </c>
      <c r="D6" s="52">
        <v>4</v>
      </c>
      <c r="E6" s="51">
        <v>5</v>
      </c>
      <c r="F6" s="52">
        <v>6</v>
      </c>
      <c r="G6" s="51">
        <v>7</v>
      </c>
      <c r="H6" s="52">
        <v>8</v>
      </c>
      <c r="I6" s="51">
        <v>9</v>
      </c>
    </row>
    <row r="7" spans="1:11" ht="20.100000000000001" customHeight="1" x14ac:dyDescent="0.3">
      <c r="A7" s="85">
        <v>1</v>
      </c>
      <c r="B7" s="86" t="s">
        <v>166</v>
      </c>
      <c r="C7" s="85">
        <v>4</v>
      </c>
      <c r="D7" s="89">
        <v>0</v>
      </c>
      <c r="E7" s="87">
        <f>C7*D7</f>
        <v>0</v>
      </c>
      <c r="F7" s="88"/>
      <c r="G7" s="87">
        <f>E7*F7</f>
        <v>0</v>
      </c>
      <c r="H7" s="87">
        <f>E7+G7</f>
        <v>0</v>
      </c>
      <c r="I7" s="70"/>
    </row>
    <row r="8" spans="1:11" ht="20.100000000000001" customHeight="1" x14ac:dyDescent="0.3">
      <c r="A8" s="85">
        <v>2</v>
      </c>
      <c r="B8" s="86" t="s">
        <v>167</v>
      </c>
      <c r="C8" s="85">
        <v>5</v>
      </c>
      <c r="D8" s="89">
        <v>0</v>
      </c>
      <c r="E8" s="87">
        <f t="shared" ref="E8:E17" si="0">C8*D8</f>
        <v>0</v>
      </c>
      <c r="F8" s="88"/>
      <c r="G8" s="87">
        <f t="shared" ref="G8:G17" si="1">E8*F8</f>
        <v>0</v>
      </c>
      <c r="H8" s="87">
        <f t="shared" ref="H8:H17" si="2">E8+G8</f>
        <v>0</v>
      </c>
      <c r="I8" s="70"/>
    </row>
    <row r="9" spans="1:11" ht="20.100000000000001" customHeight="1" x14ac:dyDescent="0.3">
      <c r="A9" s="85">
        <v>3</v>
      </c>
      <c r="B9" s="86" t="s">
        <v>168</v>
      </c>
      <c r="C9" s="85">
        <v>3</v>
      </c>
      <c r="D9" s="89">
        <v>0</v>
      </c>
      <c r="E9" s="87">
        <f t="shared" si="0"/>
        <v>0</v>
      </c>
      <c r="F9" s="88"/>
      <c r="G9" s="87">
        <f t="shared" si="1"/>
        <v>0</v>
      </c>
      <c r="H9" s="87">
        <f t="shared" si="2"/>
        <v>0</v>
      </c>
      <c r="I9" s="70"/>
    </row>
    <row r="10" spans="1:11" ht="20.100000000000001" customHeight="1" x14ac:dyDescent="0.3">
      <c r="A10" s="85">
        <v>4</v>
      </c>
      <c r="B10" s="86" t="s">
        <v>169</v>
      </c>
      <c r="C10" s="85">
        <v>1</v>
      </c>
      <c r="D10" s="89">
        <v>0</v>
      </c>
      <c r="E10" s="87">
        <f t="shared" si="0"/>
        <v>0</v>
      </c>
      <c r="F10" s="88"/>
      <c r="G10" s="87">
        <f t="shared" si="1"/>
        <v>0</v>
      </c>
      <c r="H10" s="87">
        <f t="shared" si="2"/>
        <v>0</v>
      </c>
      <c r="I10" s="70"/>
    </row>
    <row r="11" spans="1:11" ht="19.8" customHeight="1" x14ac:dyDescent="0.3">
      <c r="A11" s="85">
        <v>5</v>
      </c>
      <c r="B11" s="86" t="s">
        <v>170</v>
      </c>
      <c r="C11" s="85">
        <v>4</v>
      </c>
      <c r="D11" s="89">
        <v>0</v>
      </c>
      <c r="E11" s="87">
        <f t="shared" si="0"/>
        <v>0</v>
      </c>
      <c r="F11" s="88"/>
      <c r="G11" s="87">
        <f t="shared" si="1"/>
        <v>0</v>
      </c>
      <c r="H11" s="87">
        <f t="shared" si="2"/>
        <v>0</v>
      </c>
      <c r="I11" s="70"/>
    </row>
    <row r="12" spans="1:11" ht="20.100000000000001" customHeight="1" x14ac:dyDescent="0.3">
      <c r="A12" s="85">
        <v>6</v>
      </c>
      <c r="B12" s="86" t="s">
        <v>171</v>
      </c>
      <c r="C12" s="85">
        <v>1</v>
      </c>
      <c r="D12" s="89">
        <v>0</v>
      </c>
      <c r="E12" s="87">
        <f t="shared" si="0"/>
        <v>0</v>
      </c>
      <c r="F12" s="88"/>
      <c r="G12" s="87">
        <f t="shared" si="1"/>
        <v>0</v>
      </c>
      <c r="H12" s="87">
        <f t="shared" si="2"/>
        <v>0</v>
      </c>
      <c r="I12" s="70"/>
    </row>
    <row r="13" spans="1:11" ht="20.399999999999999" customHeight="1" x14ac:dyDescent="0.3">
      <c r="A13" s="85">
        <v>7</v>
      </c>
      <c r="B13" s="86" t="s">
        <v>172</v>
      </c>
      <c r="C13" s="85">
        <v>1</v>
      </c>
      <c r="D13" s="89">
        <v>0</v>
      </c>
      <c r="E13" s="87">
        <f t="shared" si="0"/>
        <v>0</v>
      </c>
      <c r="F13" s="88"/>
      <c r="G13" s="87">
        <f t="shared" si="1"/>
        <v>0</v>
      </c>
      <c r="H13" s="87">
        <f t="shared" si="2"/>
        <v>0</v>
      </c>
      <c r="I13" s="70"/>
    </row>
    <row r="14" spans="1:11" ht="22.8" customHeight="1" x14ac:dyDescent="0.3">
      <c r="A14" s="85">
        <v>8</v>
      </c>
      <c r="B14" s="86" t="s">
        <v>173</v>
      </c>
      <c r="C14" s="85">
        <v>6</v>
      </c>
      <c r="D14" s="89">
        <v>0</v>
      </c>
      <c r="E14" s="87">
        <f t="shared" si="0"/>
        <v>0</v>
      </c>
      <c r="F14" s="88"/>
      <c r="G14" s="87">
        <f t="shared" si="1"/>
        <v>0</v>
      </c>
      <c r="H14" s="87">
        <f t="shared" si="2"/>
        <v>0</v>
      </c>
      <c r="I14" s="70"/>
    </row>
    <row r="15" spans="1:11" ht="21.6" customHeight="1" x14ac:dyDescent="0.3">
      <c r="A15" s="85">
        <v>9</v>
      </c>
      <c r="B15" s="86" t="s">
        <v>174</v>
      </c>
      <c r="C15" s="85">
        <v>5</v>
      </c>
      <c r="D15" s="89">
        <v>0</v>
      </c>
      <c r="E15" s="87">
        <f t="shared" si="0"/>
        <v>0</v>
      </c>
      <c r="F15" s="88"/>
      <c r="G15" s="87">
        <f t="shared" si="1"/>
        <v>0</v>
      </c>
      <c r="H15" s="87">
        <f t="shared" si="2"/>
        <v>0</v>
      </c>
      <c r="I15" s="70"/>
    </row>
    <row r="16" spans="1:11" ht="15.6" customHeight="1" x14ac:dyDescent="0.3">
      <c r="A16" s="85">
        <v>10</v>
      </c>
      <c r="B16" s="86" t="s">
        <v>175</v>
      </c>
      <c r="C16" s="85">
        <v>1</v>
      </c>
      <c r="D16" s="89">
        <v>0</v>
      </c>
      <c r="E16" s="87">
        <f t="shared" si="0"/>
        <v>0</v>
      </c>
      <c r="F16" s="88"/>
      <c r="G16" s="87">
        <f t="shared" si="1"/>
        <v>0</v>
      </c>
      <c r="H16" s="87">
        <f t="shared" si="2"/>
        <v>0</v>
      </c>
      <c r="I16" s="70"/>
    </row>
    <row r="17" spans="1:9" ht="18" customHeight="1" x14ac:dyDescent="0.3">
      <c r="A17" s="85">
        <v>11</v>
      </c>
      <c r="B17" s="86" t="s">
        <v>176</v>
      </c>
      <c r="C17" s="85">
        <v>1</v>
      </c>
      <c r="D17" s="89">
        <v>0</v>
      </c>
      <c r="E17" s="87">
        <f t="shared" si="0"/>
        <v>0</v>
      </c>
      <c r="F17" s="88"/>
      <c r="G17" s="87">
        <f t="shared" si="1"/>
        <v>0</v>
      </c>
      <c r="H17" s="87">
        <f t="shared" si="2"/>
        <v>0</v>
      </c>
      <c r="I17" s="70"/>
    </row>
    <row r="18" spans="1:9" ht="18" customHeight="1" x14ac:dyDescent="0.3">
      <c r="A18" s="184" t="s">
        <v>3</v>
      </c>
      <c r="B18" s="185"/>
      <c r="C18" s="185"/>
      <c r="D18" s="186"/>
      <c r="E18" s="17">
        <f>SUM(E7:E17)</f>
        <v>0</v>
      </c>
      <c r="F18" s="133"/>
      <c r="G18" s="17">
        <f>SUM(G7:G17)</f>
        <v>0</v>
      </c>
      <c r="H18" s="17">
        <f>SUM(H7:H17)</f>
        <v>0</v>
      </c>
    </row>
    <row r="19" spans="1:9" s="8" customFormat="1" ht="63.6" customHeight="1" x14ac:dyDescent="0.3">
      <c r="A19" s="172" t="s">
        <v>82</v>
      </c>
      <c r="B19" s="178"/>
      <c r="C19" s="178"/>
      <c r="D19" s="178"/>
      <c r="E19" s="178"/>
      <c r="F19" s="178"/>
      <c r="G19" s="178"/>
      <c r="H19" s="178"/>
      <c r="I19" s="178"/>
    </row>
  </sheetData>
  <mergeCells count="6">
    <mergeCell ref="A1:B1"/>
    <mergeCell ref="A2:I2"/>
    <mergeCell ref="A4:I4"/>
    <mergeCell ref="A19:I19"/>
    <mergeCell ref="A18:D18"/>
    <mergeCell ref="A3:I3"/>
  </mergeCells>
  <pageMargins left="0.7" right="0.7" top="0.75" bottom="0.75" header="0.3" footer="0.3"/>
  <pageSetup paperSize="9" scale="87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zoomScale="98" zoomScaleNormal="98" workbookViewId="0">
      <selection activeCell="K3" sqref="K3"/>
    </sheetView>
  </sheetViews>
  <sheetFormatPr defaultRowHeight="14.4" x14ac:dyDescent="0.3"/>
  <cols>
    <col min="1" max="1" width="4.6640625" customWidth="1"/>
    <col min="2" max="2" width="80" customWidth="1"/>
    <col min="9" max="9" width="36.109375" customWidth="1"/>
  </cols>
  <sheetData>
    <row r="1" spans="1:11" x14ac:dyDescent="0.3">
      <c r="A1" s="180" t="s">
        <v>242</v>
      </c>
      <c r="B1" s="180"/>
      <c r="C1" s="68"/>
      <c r="D1" s="68"/>
      <c r="E1" s="68"/>
      <c r="F1" s="68"/>
      <c r="G1" s="68"/>
      <c r="H1" s="68"/>
      <c r="I1" s="142" t="s">
        <v>255</v>
      </c>
      <c r="J1" s="68"/>
      <c r="K1" s="68"/>
    </row>
    <row r="2" spans="1:11" ht="32.4" customHeight="1" x14ac:dyDescent="0.3">
      <c r="A2" s="182" t="s">
        <v>164</v>
      </c>
      <c r="B2" s="182"/>
      <c r="C2" s="182"/>
      <c r="D2" s="182"/>
      <c r="E2" s="182"/>
      <c r="F2" s="182"/>
      <c r="G2" s="182"/>
      <c r="H2" s="182"/>
      <c r="I2" s="182"/>
    </row>
    <row r="3" spans="1:11" ht="75.599999999999994" customHeight="1" x14ac:dyDescent="0.3">
      <c r="A3" s="172" t="s">
        <v>251</v>
      </c>
      <c r="B3" s="178"/>
      <c r="C3" s="178"/>
      <c r="D3" s="178"/>
      <c r="E3" s="178"/>
      <c r="F3" s="178"/>
      <c r="G3" s="178"/>
      <c r="H3" s="178"/>
      <c r="I3" s="178"/>
    </row>
    <row r="4" spans="1:11" ht="23.4" customHeight="1" x14ac:dyDescent="0.3">
      <c r="A4" s="183" t="s">
        <v>257</v>
      </c>
      <c r="B4" s="183"/>
      <c r="C4" s="183"/>
      <c r="D4" s="183"/>
      <c r="E4" s="183"/>
      <c r="F4" s="183"/>
      <c r="G4" s="183"/>
      <c r="H4" s="183"/>
      <c r="I4" s="183"/>
    </row>
    <row r="5" spans="1:11" ht="72" customHeight="1" x14ac:dyDescent="0.3">
      <c r="A5" s="54" t="s">
        <v>0</v>
      </c>
      <c r="B5" s="55" t="s">
        <v>1</v>
      </c>
      <c r="C5" s="56" t="s">
        <v>165</v>
      </c>
      <c r="D5" s="57" t="s">
        <v>4</v>
      </c>
      <c r="E5" s="57" t="s">
        <v>19</v>
      </c>
      <c r="F5" s="58" t="s">
        <v>17</v>
      </c>
      <c r="G5" s="57" t="s">
        <v>18</v>
      </c>
      <c r="H5" s="57" t="s">
        <v>20</v>
      </c>
      <c r="I5" s="57" t="s">
        <v>254</v>
      </c>
    </row>
    <row r="6" spans="1:11" ht="24" customHeight="1" x14ac:dyDescent="0.3">
      <c r="A6" s="67">
        <v>1</v>
      </c>
      <c r="B6" s="53">
        <v>2</v>
      </c>
      <c r="C6" s="67">
        <v>3</v>
      </c>
      <c r="D6" s="67">
        <v>4</v>
      </c>
      <c r="E6" s="53">
        <v>5</v>
      </c>
      <c r="F6" s="67">
        <v>6</v>
      </c>
      <c r="G6" s="67">
        <v>7</v>
      </c>
      <c r="H6" s="53">
        <v>8</v>
      </c>
      <c r="I6" s="67">
        <v>9</v>
      </c>
    </row>
    <row r="7" spans="1:11" ht="18" customHeight="1" x14ac:dyDescent="0.3">
      <c r="A7" s="85">
        <v>1</v>
      </c>
      <c r="B7" s="132" t="s">
        <v>264</v>
      </c>
      <c r="C7" s="85">
        <v>5</v>
      </c>
      <c r="D7" s="89">
        <v>0</v>
      </c>
      <c r="E7" s="59">
        <f>C7*D7</f>
        <v>0</v>
      </c>
      <c r="F7" s="60"/>
      <c r="G7" s="59">
        <f>E7*F7</f>
        <v>0</v>
      </c>
      <c r="H7" s="59">
        <f>E7+G7</f>
        <v>0</v>
      </c>
      <c r="I7" s="70"/>
    </row>
    <row r="8" spans="1:11" ht="16.8" customHeight="1" x14ac:dyDescent="0.3">
      <c r="A8" s="85">
        <v>2</v>
      </c>
      <c r="B8" s="132" t="s">
        <v>260</v>
      </c>
      <c r="C8" s="85">
        <v>2</v>
      </c>
      <c r="D8" s="89">
        <v>0</v>
      </c>
      <c r="E8" s="59">
        <f t="shared" ref="E8:E20" si="0">C8*D8</f>
        <v>0</v>
      </c>
      <c r="F8" s="60"/>
      <c r="G8" s="59">
        <f t="shared" ref="G8:G20" si="1">E8*F8</f>
        <v>0</v>
      </c>
      <c r="H8" s="59">
        <f t="shared" ref="H8:H20" si="2">E8+G8</f>
        <v>0</v>
      </c>
      <c r="I8" s="70"/>
    </row>
    <row r="9" spans="1:11" ht="15.6" customHeight="1" x14ac:dyDescent="0.3">
      <c r="A9" s="85">
        <v>3</v>
      </c>
      <c r="B9" s="132" t="s">
        <v>204</v>
      </c>
      <c r="C9" s="85">
        <v>7</v>
      </c>
      <c r="D9" s="89">
        <v>0</v>
      </c>
      <c r="E9" s="59">
        <f t="shared" si="0"/>
        <v>0</v>
      </c>
      <c r="F9" s="60"/>
      <c r="G9" s="59">
        <f t="shared" si="1"/>
        <v>0</v>
      </c>
      <c r="H9" s="59">
        <f t="shared" si="2"/>
        <v>0</v>
      </c>
      <c r="I9" s="70"/>
    </row>
    <row r="10" spans="1:11" ht="16.2" customHeight="1" x14ac:dyDescent="0.3">
      <c r="A10" s="85">
        <v>4</v>
      </c>
      <c r="B10" s="132" t="s">
        <v>205</v>
      </c>
      <c r="C10" s="85">
        <v>5</v>
      </c>
      <c r="D10" s="89">
        <v>0</v>
      </c>
      <c r="E10" s="59">
        <f t="shared" si="0"/>
        <v>0</v>
      </c>
      <c r="F10" s="60"/>
      <c r="G10" s="59">
        <f t="shared" si="1"/>
        <v>0</v>
      </c>
      <c r="H10" s="59">
        <f t="shared" si="2"/>
        <v>0</v>
      </c>
      <c r="I10" s="70"/>
    </row>
    <row r="11" spans="1:11" ht="16.8" customHeight="1" x14ac:dyDescent="0.3">
      <c r="A11" s="85">
        <v>5</v>
      </c>
      <c r="B11" s="132" t="s">
        <v>261</v>
      </c>
      <c r="C11" s="85">
        <v>2</v>
      </c>
      <c r="D11" s="89">
        <v>0</v>
      </c>
      <c r="E11" s="59">
        <f t="shared" si="0"/>
        <v>0</v>
      </c>
      <c r="F11" s="60"/>
      <c r="G11" s="59">
        <f t="shared" si="1"/>
        <v>0</v>
      </c>
      <c r="H11" s="59">
        <f t="shared" si="2"/>
        <v>0</v>
      </c>
      <c r="I11" s="70"/>
    </row>
    <row r="12" spans="1:11" ht="16.2" customHeight="1" x14ac:dyDescent="0.3">
      <c r="A12" s="85">
        <v>6</v>
      </c>
      <c r="B12" s="132" t="s">
        <v>206</v>
      </c>
      <c r="C12" s="85">
        <v>5</v>
      </c>
      <c r="D12" s="89">
        <v>0</v>
      </c>
      <c r="E12" s="59">
        <f t="shared" si="0"/>
        <v>0</v>
      </c>
      <c r="F12" s="60"/>
      <c r="G12" s="59">
        <f t="shared" si="1"/>
        <v>0</v>
      </c>
      <c r="H12" s="59">
        <f t="shared" si="2"/>
        <v>0</v>
      </c>
      <c r="I12" s="70"/>
    </row>
    <row r="13" spans="1:11" ht="15.6" customHeight="1" x14ac:dyDescent="0.3">
      <c r="A13" s="85">
        <v>7</v>
      </c>
      <c r="B13" s="132" t="s">
        <v>207</v>
      </c>
      <c r="C13" s="85">
        <v>2</v>
      </c>
      <c r="D13" s="89">
        <v>0</v>
      </c>
      <c r="E13" s="59">
        <f t="shared" si="0"/>
        <v>0</v>
      </c>
      <c r="F13" s="60"/>
      <c r="G13" s="59">
        <f t="shared" si="1"/>
        <v>0</v>
      </c>
      <c r="H13" s="59">
        <f t="shared" si="2"/>
        <v>0</v>
      </c>
      <c r="I13" s="70"/>
    </row>
    <row r="14" spans="1:11" ht="17.399999999999999" customHeight="1" x14ac:dyDescent="0.3">
      <c r="A14" s="85">
        <v>8</v>
      </c>
      <c r="B14" s="131" t="s">
        <v>208</v>
      </c>
      <c r="C14" s="85">
        <v>2</v>
      </c>
      <c r="D14" s="89">
        <v>0</v>
      </c>
      <c r="E14" s="59">
        <f t="shared" si="0"/>
        <v>0</v>
      </c>
      <c r="F14" s="60"/>
      <c r="G14" s="59">
        <f t="shared" si="1"/>
        <v>0</v>
      </c>
      <c r="H14" s="59">
        <f t="shared" si="2"/>
        <v>0</v>
      </c>
      <c r="I14" s="70"/>
    </row>
    <row r="15" spans="1:11" ht="16.8" customHeight="1" x14ac:dyDescent="0.3">
      <c r="A15" s="85">
        <v>9</v>
      </c>
      <c r="B15" s="43" t="s">
        <v>209</v>
      </c>
      <c r="C15" s="85">
        <v>2</v>
      </c>
      <c r="D15" s="89">
        <v>0</v>
      </c>
      <c r="E15" s="59">
        <f t="shared" si="0"/>
        <v>0</v>
      </c>
      <c r="F15" s="60"/>
      <c r="G15" s="59">
        <f t="shared" si="1"/>
        <v>0</v>
      </c>
      <c r="H15" s="59">
        <f t="shared" si="2"/>
        <v>0</v>
      </c>
      <c r="I15" s="70"/>
    </row>
    <row r="16" spans="1:11" ht="13.8" customHeight="1" x14ac:dyDescent="0.3">
      <c r="A16" s="85">
        <v>10</v>
      </c>
      <c r="B16" s="11" t="s">
        <v>262</v>
      </c>
      <c r="C16" s="85">
        <v>2</v>
      </c>
      <c r="D16" s="89">
        <v>0</v>
      </c>
      <c r="E16" s="59">
        <f t="shared" si="0"/>
        <v>0</v>
      </c>
      <c r="F16" s="60"/>
      <c r="G16" s="59">
        <f t="shared" si="1"/>
        <v>0</v>
      </c>
      <c r="H16" s="59">
        <f t="shared" si="2"/>
        <v>0</v>
      </c>
      <c r="I16" s="70"/>
    </row>
    <row r="17" spans="1:9" ht="16.2" customHeight="1" x14ac:dyDescent="0.3">
      <c r="A17" s="85">
        <v>11</v>
      </c>
      <c r="B17" s="11" t="s">
        <v>210</v>
      </c>
      <c r="C17" s="85">
        <v>5</v>
      </c>
      <c r="D17" s="89">
        <v>0</v>
      </c>
      <c r="E17" s="59">
        <f t="shared" si="0"/>
        <v>0</v>
      </c>
      <c r="F17" s="60"/>
      <c r="G17" s="59">
        <f t="shared" si="1"/>
        <v>0</v>
      </c>
      <c r="H17" s="59">
        <f t="shared" si="2"/>
        <v>0</v>
      </c>
      <c r="I17" s="70"/>
    </row>
    <row r="18" spans="1:9" ht="17.399999999999999" customHeight="1" x14ac:dyDescent="0.3">
      <c r="A18" s="85">
        <v>12</v>
      </c>
      <c r="B18" s="131" t="s">
        <v>259</v>
      </c>
      <c r="C18" s="85">
        <v>10</v>
      </c>
      <c r="D18" s="89">
        <v>0</v>
      </c>
      <c r="E18" s="59">
        <f t="shared" si="0"/>
        <v>0</v>
      </c>
      <c r="F18" s="60"/>
      <c r="G18" s="59">
        <f t="shared" si="1"/>
        <v>0</v>
      </c>
      <c r="H18" s="59">
        <f t="shared" si="2"/>
        <v>0</v>
      </c>
      <c r="I18" s="70"/>
    </row>
    <row r="19" spans="1:9" ht="14.4" customHeight="1" x14ac:dyDescent="0.3">
      <c r="A19" s="85">
        <v>13</v>
      </c>
      <c r="B19" s="11" t="s">
        <v>263</v>
      </c>
      <c r="C19" s="85">
        <v>10</v>
      </c>
      <c r="D19" s="89">
        <v>0</v>
      </c>
      <c r="E19" s="59">
        <f t="shared" si="0"/>
        <v>0</v>
      </c>
      <c r="F19" s="60"/>
      <c r="G19" s="59">
        <f t="shared" si="1"/>
        <v>0</v>
      </c>
      <c r="H19" s="59">
        <f t="shared" si="2"/>
        <v>0</v>
      </c>
      <c r="I19" s="70"/>
    </row>
    <row r="20" spans="1:9" ht="15.6" customHeight="1" x14ac:dyDescent="0.3">
      <c r="A20" s="85">
        <v>14</v>
      </c>
      <c r="B20" s="132" t="s">
        <v>258</v>
      </c>
      <c r="C20" s="85">
        <v>5</v>
      </c>
      <c r="D20" s="89">
        <v>0</v>
      </c>
      <c r="E20" s="59">
        <f t="shared" si="0"/>
        <v>0</v>
      </c>
      <c r="F20" s="60"/>
      <c r="G20" s="59">
        <f t="shared" si="1"/>
        <v>0</v>
      </c>
      <c r="H20" s="59">
        <f t="shared" si="2"/>
        <v>0</v>
      </c>
      <c r="I20" s="70"/>
    </row>
    <row r="21" spans="1:9" ht="26.4" customHeight="1" x14ac:dyDescent="0.3">
      <c r="A21" s="192" t="s">
        <v>3</v>
      </c>
      <c r="B21" s="192"/>
      <c r="C21" s="192"/>
      <c r="D21" s="192"/>
      <c r="E21" s="17">
        <f>SUM(E7:E20)</f>
        <v>0</v>
      </c>
      <c r="F21" s="143"/>
      <c r="G21" s="17">
        <f>SUM(G7:G20)</f>
        <v>0</v>
      </c>
      <c r="H21" s="17">
        <f>SUM(H7:H20)</f>
        <v>0</v>
      </c>
    </row>
    <row r="22" spans="1:9" s="8" customFormat="1" ht="63.6" customHeight="1" x14ac:dyDescent="0.3">
      <c r="A22" s="190" t="s">
        <v>82</v>
      </c>
      <c r="B22" s="191"/>
      <c r="C22" s="191"/>
      <c r="D22" s="191"/>
      <c r="E22" s="191"/>
      <c r="F22" s="191"/>
      <c r="G22" s="191"/>
      <c r="H22" s="191"/>
      <c r="I22" s="191"/>
    </row>
  </sheetData>
  <mergeCells count="6">
    <mergeCell ref="A22:I22"/>
    <mergeCell ref="A4:I4"/>
    <mergeCell ref="A2:I2"/>
    <mergeCell ref="A1:B1"/>
    <mergeCell ref="A21:D21"/>
    <mergeCell ref="A3:I3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Agnieszka Stawarz</cp:lastModifiedBy>
  <cp:lastPrinted>2018-07-26T06:28:22Z</cp:lastPrinted>
  <dcterms:created xsi:type="dcterms:W3CDTF">2017-03-28T05:52:45Z</dcterms:created>
  <dcterms:modified xsi:type="dcterms:W3CDTF">2018-07-27T07:31:59Z</dcterms:modified>
</cp:coreProperties>
</file>